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1\Prezentacja 2Q 2021\"/>
    </mc:Choice>
  </mc:AlternateContent>
  <bookViews>
    <workbookView xWindow="0" yWindow="0" windowWidth="9600" windowHeight="3300" tabRatio="820" firstSheet="1" activeTab="1"/>
  </bookViews>
  <sheets>
    <sheet name="Arkusz3" sheetId="22" state="hidden" r:id="rId1"/>
    <sheet name="P&amp;L" sheetId="1" r:id="rId2"/>
    <sheet name="BS" sheetId="2" r:id="rId3"/>
    <sheet name="Wynik odsetkowy" sheetId="3" r:id="rId4"/>
    <sheet name="Przychody prowizyjne" sheetId="23" r:id="rId5"/>
    <sheet name="Koszty działania razem" sheetId="5" r:id="rId6"/>
    <sheet name="Wynik handlowy" sheetId="6" r:id="rId7"/>
    <sheet name="Wynik inwestycyjny" sheetId="7" r:id="rId8"/>
    <sheet name="Należności od klientów" sheetId="8" r:id="rId9"/>
    <sheet name="Inwestycyjne aktywa finansowe" sheetId="9" r:id="rId10"/>
    <sheet name="Rezerwy_RZiS _Q" sheetId="10" r:id="rId11"/>
    <sheet name="Pozostałe koszty operacyjne" sheetId="15" r:id="rId12"/>
    <sheet name="Pozostałe przychody operacyjne" sheetId="14" r:id="rId13"/>
    <sheet name="Zobowiązania wobec klientów" sheetId="11" r:id="rId14"/>
    <sheet name="Należn. i zob. od banków" sheetId="12" r:id="rId15"/>
    <sheet name="Aktywa i zobow. fin. do obrotu" sheetId="13" r:id="rId16"/>
    <sheet name="Wskaźniki  " sheetId="24" r:id="rId17"/>
    <sheet name="Jakość należności od klientów" sheetId="25" r:id="rId18"/>
    <sheet name="Wybrane dane niefinansowe" sheetId="26" r:id="rId19"/>
    <sheet name="Rezerwy_RZiS _Q (2)" sheetId="16" state="hidden" r:id="rId20"/>
    <sheet name="Wskaźniki " sheetId="17" state="hidden" r:id="rId21"/>
    <sheet name="Jakość należności od klientów " sheetId="18" state="hidden" r:id="rId22"/>
    <sheet name="Arkusz2" sheetId="19" state="hidden" r:id="rId23"/>
    <sheet name="Wybrane dane niefinansowe " sheetId="20" state="hidden" r:id="rId24"/>
    <sheet name="Arkusz1" sheetId="21" state="hidden"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 localSheetId="2">#REF!</definedName>
    <definedName name="\" localSheetId="4">#REF!</definedName>
    <definedName name="\" localSheetId="10">#REF!</definedName>
    <definedName name="\" localSheetId="19">#REF!</definedName>
    <definedName name="\">#REF!</definedName>
    <definedName name="_" localSheetId="2">#REF!</definedName>
    <definedName name="_" localSheetId="4">#REF!</definedName>
    <definedName name="_" localSheetId="10">#REF!</definedName>
    <definedName name="_" localSheetId="19">#REF!</definedName>
    <definedName name="_">#REF!</definedName>
    <definedName name="__" localSheetId="2">#REF!</definedName>
    <definedName name="__" localSheetId="4">#REF!</definedName>
    <definedName name="__" localSheetId="10">#REF!</definedName>
    <definedName name="__" localSheetId="19">#REF!</definedName>
    <definedName name="__">#REF!</definedName>
    <definedName name="___" localSheetId="2">#REF!</definedName>
    <definedName name="___" localSheetId="4">#REF!</definedName>
    <definedName name="___" localSheetId="10">#REF!</definedName>
    <definedName name="___" localSheetId="19">#REF!</definedName>
    <definedName name="___">#REF!</definedName>
    <definedName name="____" localSheetId="2">#REF!</definedName>
    <definedName name="____" localSheetId="4">#REF!</definedName>
    <definedName name="____" localSheetId="10">#REF!</definedName>
    <definedName name="____" localSheetId="19">#REF!</definedName>
    <definedName name="____">#REF!</definedName>
    <definedName name="_____" localSheetId="2">#REF!</definedName>
    <definedName name="_____" localSheetId="4">#REF!</definedName>
    <definedName name="_____" localSheetId="10">#REF!</definedName>
    <definedName name="_____" localSheetId="19">#REF!</definedName>
    <definedName name="_____">#REF!</definedName>
    <definedName name="________" localSheetId="2">#REF!</definedName>
    <definedName name="________" localSheetId="4">#REF!</definedName>
    <definedName name="________" localSheetId="10">#REF!</definedName>
    <definedName name="________" localSheetId="19">#REF!</definedName>
    <definedName name="________">#REF!</definedName>
    <definedName name="_____________" localSheetId="2">#REF!</definedName>
    <definedName name="_____________" localSheetId="4">#REF!</definedName>
    <definedName name="_____________" localSheetId="10">#REF!</definedName>
    <definedName name="_____________" localSheetId="19">#REF!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9">#REF!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9">'[1]Arkusz1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9">'[1]Arkusz1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9">'[3]wybrane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9">'[4]Depoz.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9">'[5]wybrane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9">'[1]Arkusz1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9">'[5]wybrane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9">'[4]Depoz.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9">'[5]wybrane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9">'[1]Arkusz1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9">'[5]wybrane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9">'[1]Arkusz1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9">'[5]wybrane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9">'[5]wybrane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9">'[1]Arkusz1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9">'[5]wybrane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9">'[5]wybrane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9">'[1]Arkusz1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9">'[5]wybrane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9">'[5]wybrane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9">'[5]wybrane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9">'[5]wybrane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9">'[5]wybrane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9">'[5]wybrane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9">#REF!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9">'[5]wybrane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9">#REF!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9">#REF!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9">#REF!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9">#REF!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9">'[5]wybrane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9">#REF!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9">#REF!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9">#REF!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9">#REF!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9">#REF!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9">'[5]wybrane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9">#REF!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9">#REF!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9">#REF!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9">#REF!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9">#REF!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9">'[5]wybrane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9">#REF!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9">#REF!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9">#REF!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9">#REF!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9">#REF!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9">'[5]wybrane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9">#REF!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9">#REF!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9">#REF!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9">#REF!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9">#REF!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9">'[5]wybrane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9">#REF!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9">#REF!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9">#REF!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9">#REF!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9">#REF!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9">'[5]wybrane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9">#REF!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9">#REF!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9">#REF!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9">#REF!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9">#REF!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9">'[5]wybrane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9">#REF!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9">#REF!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9">#REF!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9">#REF!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9">#REF!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9">'[5]wybrane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9">#REF!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9">#REF!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9">#REF!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9">#REF!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9">#REF!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9">'[5]wybrane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9">#REF!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9">#REF!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9">#REF!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9">#REF!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9">#REF!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9">'[5]wybrane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9">#REF!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9">#REF!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9">#REF!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9">#REF!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9">#REF!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9">'[5]wybrane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9">#REF!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9">#REF!</definedName>
    <definedName name="________IAF2006">#REF!</definedName>
    <definedName name="________PLQ2" localSheetId="2">#REF!</definedName>
    <definedName name="________PLQ2" localSheetId="4">#REF!</definedName>
    <definedName name="________PLQ2" localSheetId="10">#REF!</definedName>
    <definedName name="________PLQ2" localSheetId="19">#REF!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9">#REF!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9">#REF!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20">[2]!________wbk1</definedName>
    <definedName name="________wbk1" localSheetId="16">[2]!________wbk1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9">'[7]wybrane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9">#REF!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9">#REF!</definedName>
    <definedName name="_______IAF2006">#REF!</definedName>
    <definedName name="_______PLQ2" localSheetId="2">#REF!</definedName>
    <definedName name="_______PLQ2" localSheetId="4">#REF!</definedName>
    <definedName name="_______PLQ2" localSheetId="10">#REF!</definedName>
    <definedName name="_______PLQ2" localSheetId="19">#REF!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9">#REF!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9">#REF!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20">[1]!__wbk1</definedName>
    <definedName name="_______wbk1" localSheetId="16">[1]!__wbk1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9">'[7]wybrane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9">#REF!</definedName>
    <definedName name="______IAF2005">#REF!</definedName>
    <definedName name="______IAF2006" localSheetId="2">#REF!</definedName>
    <definedName name="______IAF2006" localSheetId="4">#REF!</definedName>
    <definedName name="______IAF2006" localSheetId="10">#REF!</definedName>
    <definedName name="______IAF2006" localSheetId="19">#REF!</definedName>
    <definedName name="______IAF2006">#REF!</definedName>
    <definedName name="______PLQ2" localSheetId="2">#REF!</definedName>
    <definedName name="______PLQ2" localSheetId="4">#REF!</definedName>
    <definedName name="______PLQ2" localSheetId="10">#REF!</definedName>
    <definedName name="______PLQ2" localSheetId="19">#REF!</definedName>
    <definedName name="______PLQ2">#REF!</definedName>
    <definedName name="______TW092006" localSheetId="2">#REF!</definedName>
    <definedName name="______TW092006" localSheetId="4">#REF!</definedName>
    <definedName name="______TW092006" localSheetId="10">#REF!</definedName>
    <definedName name="______TW092006" localSheetId="19">#REF!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9">#REF!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20">#N/A</definedName>
    <definedName name="______wbk1" localSheetId="16">#N/A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9">'[5]wybrane dane finansowe 1'!#REF!</definedName>
    <definedName name="______xliuwt54j27" localSheetId="20">'[7]wybrane dane finansowe 1'!#REF!</definedName>
    <definedName name="______xliuwt54j27" localSheetId="16">'[7]wybrane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9">#REF!</definedName>
    <definedName name="_____ALI1">#REF!</definedName>
    <definedName name="_____ALI2" localSheetId="2">#REF!</definedName>
    <definedName name="_____ALI2" localSheetId="4">#REF!</definedName>
    <definedName name="_____ALI2" localSheetId="10">#REF!</definedName>
    <definedName name="_____ALI2" localSheetId="19">#REF!</definedName>
    <definedName name="_____ALI2">#REF!</definedName>
    <definedName name="_____AMI1" localSheetId="2">#REF!</definedName>
    <definedName name="_____AMI1" localSheetId="4">#REF!</definedName>
    <definedName name="_____AMI1" localSheetId="10">#REF!</definedName>
    <definedName name="_____AMI1" localSheetId="19">#REF!</definedName>
    <definedName name="_____AMI1">#REF!</definedName>
    <definedName name="_____AMI2" localSheetId="2">#REF!</definedName>
    <definedName name="_____AMI2" localSheetId="4">#REF!</definedName>
    <definedName name="_____AMI2" localSheetId="10">#REF!</definedName>
    <definedName name="_____AMI2" localSheetId="19">#REF!</definedName>
    <definedName name="_____AMI2">#REF!</definedName>
    <definedName name="_____AOI1" localSheetId="2">#REF!</definedName>
    <definedName name="_____AOI1" localSheetId="4">#REF!</definedName>
    <definedName name="_____AOI1" localSheetId="10">#REF!</definedName>
    <definedName name="_____AOI1" localSheetId="19">#REF!</definedName>
    <definedName name="_____AOI1">#REF!</definedName>
    <definedName name="_____AOI2" localSheetId="2">#REF!</definedName>
    <definedName name="_____AOI2" localSheetId="4">#REF!</definedName>
    <definedName name="_____AOI2" localSheetId="10">#REF!</definedName>
    <definedName name="_____AOI2" localSheetId="19">#REF!</definedName>
    <definedName name="_____AOI2">#REF!</definedName>
    <definedName name="_____DAI1" localSheetId="2">#REF!</definedName>
    <definedName name="_____DAI1" localSheetId="4">#REF!</definedName>
    <definedName name="_____DAI1" localSheetId="10">#REF!</definedName>
    <definedName name="_____DAI1" localSheetId="19">#REF!</definedName>
    <definedName name="_____DAI1">#REF!</definedName>
    <definedName name="_____DAI2" localSheetId="2">#REF!</definedName>
    <definedName name="_____DAI2" localSheetId="4">#REF!</definedName>
    <definedName name="_____DAI2" localSheetId="10">#REF!</definedName>
    <definedName name="_____DAI2" localSheetId="19">#REF!</definedName>
    <definedName name="_____DAI2">#REF!</definedName>
    <definedName name="_____DCI1" localSheetId="2">#REF!</definedName>
    <definedName name="_____DCI1" localSheetId="4">#REF!</definedName>
    <definedName name="_____DCI1" localSheetId="10">#REF!</definedName>
    <definedName name="_____DCI1" localSheetId="19">#REF!</definedName>
    <definedName name="_____DCI1">#REF!</definedName>
    <definedName name="_____DCI2" localSheetId="2">#REF!</definedName>
    <definedName name="_____DCI2" localSheetId="4">#REF!</definedName>
    <definedName name="_____DCI2" localSheetId="10">#REF!</definedName>
    <definedName name="_____DCI2" localSheetId="19">#REF!</definedName>
    <definedName name="_____DCI2">#REF!</definedName>
    <definedName name="_____ELI1" localSheetId="2">#REF!</definedName>
    <definedName name="_____ELI1" localSheetId="4">#REF!</definedName>
    <definedName name="_____ELI1" localSheetId="10">#REF!</definedName>
    <definedName name="_____ELI1" localSheetId="19">#REF!</definedName>
    <definedName name="_____ELI1">#REF!</definedName>
    <definedName name="_____ELI2" localSheetId="2">#REF!</definedName>
    <definedName name="_____ELI2" localSheetId="4">#REF!</definedName>
    <definedName name="_____ELI2" localSheetId="10">#REF!</definedName>
    <definedName name="_____ELI2" localSheetId="19">#REF!</definedName>
    <definedName name="_____ELI2">#REF!</definedName>
    <definedName name="_____FXI1" localSheetId="2">#REF!</definedName>
    <definedName name="_____FXI1" localSheetId="4">#REF!</definedName>
    <definedName name="_____FXI1" localSheetId="10">#REF!</definedName>
    <definedName name="_____FXI1" localSheetId="19">#REF!</definedName>
    <definedName name="_____FXI1">#REF!</definedName>
    <definedName name="_____FXI2" localSheetId="2">#REF!</definedName>
    <definedName name="_____FXI2" localSheetId="4">#REF!</definedName>
    <definedName name="_____FXI2" localSheetId="10">#REF!</definedName>
    <definedName name="_____FXI2" localSheetId="19">#REF!</definedName>
    <definedName name="_____FXI2">#REF!</definedName>
    <definedName name="_____IAF2005" localSheetId="2">#REF!</definedName>
    <definedName name="_____IAF2005" localSheetId="4">#REF!</definedName>
    <definedName name="_____IAF2005" localSheetId="10">#REF!</definedName>
    <definedName name="_____IAF2005" localSheetId="19">#REF!</definedName>
    <definedName name="_____IAF2005">#REF!</definedName>
    <definedName name="_____IAF2006" localSheetId="2">#REF!</definedName>
    <definedName name="_____IAF2006" localSheetId="4">#REF!</definedName>
    <definedName name="_____IAF2006" localSheetId="10">#REF!</definedName>
    <definedName name="_____IAF2006" localSheetId="19">#REF!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9">#REF!</definedName>
    <definedName name="_____PLQ2">#REF!</definedName>
    <definedName name="_____RAI1" localSheetId="2">#REF!</definedName>
    <definedName name="_____RAI1" localSheetId="4">#REF!</definedName>
    <definedName name="_____RAI1" localSheetId="10">#REF!</definedName>
    <definedName name="_____RAI1" localSheetId="19">#REF!</definedName>
    <definedName name="_____RAI1">#REF!</definedName>
    <definedName name="_____RAI2" localSheetId="2">#REF!</definedName>
    <definedName name="_____RAI2" localSheetId="4">#REF!</definedName>
    <definedName name="_____RAI2" localSheetId="10">#REF!</definedName>
    <definedName name="_____RAI2" localSheetId="19">#REF!</definedName>
    <definedName name="_____RAI2">#REF!</definedName>
    <definedName name="_____scn1" localSheetId="2">#REF!</definedName>
    <definedName name="_____scn1" localSheetId="4">#REF!</definedName>
    <definedName name="_____scn1" localSheetId="10">#REF!</definedName>
    <definedName name="_____scn1" localSheetId="19">#REF!</definedName>
    <definedName name="_____scn1">#REF!</definedName>
    <definedName name="_____TMI1" localSheetId="2">#REF!</definedName>
    <definedName name="_____TMI1" localSheetId="4">#REF!</definedName>
    <definedName name="_____TMI1" localSheetId="10">#REF!</definedName>
    <definedName name="_____TMI1" localSheetId="19">#REF!</definedName>
    <definedName name="_____TMI1">#REF!</definedName>
    <definedName name="_____TMI2" localSheetId="2">#REF!</definedName>
    <definedName name="_____TMI2" localSheetId="4">#REF!</definedName>
    <definedName name="_____TMI2" localSheetId="10">#REF!</definedName>
    <definedName name="_____TMI2" localSheetId="19">#REF!</definedName>
    <definedName name="_____TMI2">#REF!</definedName>
    <definedName name="_____TW092006" localSheetId="2">#REF!</definedName>
    <definedName name="_____TW092006" localSheetId="4">#REF!</definedName>
    <definedName name="_____TW092006" localSheetId="10">#REF!</definedName>
    <definedName name="_____TW092006" localSheetId="19">#REF!</definedName>
    <definedName name="_____TW092006">#REF!</definedName>
    <definedName name="_____TW092007" localSheetId="2">#REF!</definedName>
    <definedName name="_____TW092007" localSheetId="4">#REF!</definedName>
    <definedName name="_____TW092007" localSheetId="10">#REF!</definedName>
    <definedName name="_____TW092007" localSheetId="19">#REF!</definedName>
    <definedName name="_____TW092007">#REF!</definedName>
    <definedName name="_____UNI1" localSheetId="2">#REF!</definedName>
    <definedName name="_____UNI1" localSheetId="4">#REF!</definedName>
    <definedName name="_____UNI1" localSheetId="10">#REF!</definedName>
    <definedName name="_____UNI1" localSheetId="19">#REF!</definedName>
    <definedName name="_____UNI1">#REF!</definedName>
    <definedName name="_____UNI2" localSheetId="2">#REF!</definedName>
    <definedName name="_____UNI2" localSheetId="4">#REF!</definedName>
    <definedName name="_____UNI2" localSheetId="10">#REF!</definedName>
    <definedName name="_____UNI2" localSheetId="19">#REF!</definedName>
    <definedName name="_____UNI2">#REF!</definedName>
    <definedName name="_____wbk1" localSheetId="2">#N/A</definedName>
    <definedName name="_____wbk1" localSheetId="1">#N/A</definedName>
    <definedName name="_____wbk1" localSheetId="4">'Przychody prowizyjne'!_____wbk1</definedName>
    <definedName name="_____wbk1" localSheetId="20">[2]!_____wbk1</definedName>
    <definedName name="_____wbk1" localSheetId="16">[2]!_____wbk1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9">'[5]wybrane dane finansowe 1'!#REF!</definedName>
    <definedName name="_____xliuwt54j27" localSheetId="20">'[5]wybrane dane finansowe 1'!#REF!</definedName>
    <definedName name="_____xliuwt54j27" localSheetId="16">'[5]wybrane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9">#REF!</definedName>
    <definedName name="____ALI1">#REF!</definedName>
    <definedName name="____ALI2" localSheetId="2">#REF!</definedName>
    <definedName name="____ALI2" localSheetId="4">#REF!</definedName>
    <definedName name="____ALI2" localSheetId="10">#REF!</definedName>
    <definedName name="____ALI2" localSheetId="19">#REF!</definedName>
    <definedName name="____ALI2">#REF!</definedName>
    <definedName name="____AMI1" localSheetId="2">#REF!</definedName>
    <definedName name="____AMI1" localSheetId="4">#REF!</definedName>
    <definedName name="____AMI1" localSheetId="10">#REF!</definedName>
    <definedName name="____AMI1" localSheetId="19">#REF!</definedName>
    <definedName name="____AMI1">#REF!</definedName>
    <definedName name="____AMI2" localSheetId="2">#REF!</definedName>
    <definedName name="____AMI2" localSheetId="4">#REF!</definedName>
    <definedName name="____AMI2" localSheetId="10">#REF!</definedName>
    <definedName name="____AMI2" localSheetId="19">#REF!</definedName>
    <definedName name="____AMI2">#REF!</definedName>
    <definedName name="____AOI1" localSheetId="2">#REF!</definedName>
    <definedName name="____AOI1" localSheetId="4">#REF!</definedName>
    <definedName name="____AOI1" localSheetId="10">#REF!</definedName>
    <definedName name="____AOI1" localSheetId="19">#REF!</definedName>
    <definedName name="____AOI1">#REF!</definedName>
    <definedName name="____AOI2" localSheetId="2">#REF!</definedName>
    <definedName name="____AOI2" localSheetId="4">#REF!</definedName>
    <definedName name="____AOI2" localSheetId="10">#REF!</definedName>
    <definedName name="____AOI2" localSheetId="19">#REF!</definedName>
    <definedName name="____AOI2">#REF!</definedName>
    <definedName name="____DAI1" localSheetId="2">#REF!</definedName>
    <definedName name="____DAI1" localSheetId="4">#REF!</definedName>
    <definedName name="____DAI1" localSheetId="10">#REF!</definedName>
    <definedName name="____DAI1" localSheetId="19">#REF!</definedName>
    <definedName name="____DAI1">#REF!</definedName>
    <definedName name="____DAI2" localSheetId="2">#REF!</definedName>
    <definedName name="____DAI2" localSheetId="4">#REF!</definedName>
    <definedName name="____DAI2" localSheetId="10">#REF!</definedName>
    <definedName name="____DAI2" localSheetId="19">#REF!</definedName>
    <definedName name="____DAI2">#REF!</definedName>
    <definedName name="____DCI1" localSheetId="2">#REF!</definedName>
    <definedName name="____DCI1" localSheetId="4">#REF!</definedName>
    <definedName name="____DCI1" localSheetId="10">#REF!</definedName>
    <definedName name="____DCI1" localSheetId="19">#REF!</definedName>
    <definedName name="____DCI1">#REF!</definedName>
    <definedName name="____DCI2" localSheetId="2">#REF!</definedName>
    <definedName name="____DCI2" localSheetId="4">#REF!</definedName>
    <definedName name="____DCI2" localSheetId="10">#REF!</definedName>
    <definedName name="____DCI2" localSheetId="19">#REF!</definedName>
    <definedName name="____DCI2">#REF!</definedName>
    <definedName name="____ELI1" localSheetId="2">#REF!</definedName>
    <definedName name="____ELI1" localSheetId="4">#REF!</definedName>
    <definedName name="____ELI1" localSheetId="10">#REF!</definedName>
    <definedName name="____ELI1" localSheetId="19">#REF!</definedName>
    <definedName name="____ELI1">#REF!</definedName>
    <definedName name="____ELI2" localSheetId="2">#REF!</definedName>
    <definedName name="____ELI2" localSheetId="4">#REF!</definedName>
    <definedName name="____ELI2" localSheetId="10">#REF!</definedName>
    <definedName name="____ELI2" localSheetId="19">#REF!</definedName>
    <definedName name="____ELI2">#REF!</definedName>
    <definedName name="____FXI1" localSheetId="2">#REF!</definedName>
    <definedName name="____FXI1" localSheetId="4">#REF!</definedName>
    <definedName name="____FXI1" localSheetId="10">#REF!</definedName>
    <definedName name="____FXI1" localSheetId="19">#REF!</definedName>
    <definedName name="____FXI1">#REF!</definedName>
    <definedName name="____FXI2" localSheetId="2">#REF!</definedName>
    <definedName name="____FXI2" localSheetId="4">#REF!</definedName>
    <definedName name="____FXI2" localSheetId="10">#REF!</definedName>
    <definedName name="____FXI2" localSheetId="19">#REF!</definedName>
    <definedName name="____FXI2">#REF!</definedName>
    <definedName name="____IAF2005" localSheetId="2">#REF!</definedName>
    <definedName name="____IAF2005" localSheetId="4">#REF!</definedName>
    <definedName name="____IAF2005" localSheetId="10">#REF!</definedName>
    <definedName name="____IAF2005" localSheetId="19">#REF!</definedName>
    <definedName name="____IAF2005">#REF!</definedName>
    <definedName name="____IAF2006" localSheetId="2">#REF!</definedName>
    <definedName name="____IAF2006" localSheetId="4">#REF!</definedName>
    <definedName name="____IAF2006" localSheetId="10">#REF!</definedName>
    <definedName name="____IAF2006" localSheetId="19">#REF!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9">#REF!</definedName>
    <definedName name="____PLQ2">#REF!</definedName>
    <definedName name="____RAI1" localSheetId="2">#REF!</definedName>
    <definedName name="____RAI1" localSheetId="4">#REF!</definedName>
    <definedName name="____RAI1" localSheetId="10">#REF!</definedName>
    <definedName name="____RAI1" localSheetId="19">#REF!</definedName>
    <definedName name="____RAI1">#REF!</definedName>
    <definedName name="____RAI2" localSheetId="2">#REF!</definedName>
    <definedName name="____RAI2" localSheetId="4">#REF!</definedName>
    <definedName name="____RAI2" localSheetId="10">#REF!</definedName>
    <definedName name="____RAI2" localSheetId="19">#REF!</definedName>
    <definedName name="____RAI2">#REF!</definedName>
    <definedName name="____scn1" localSheetId="2">#REF!</definedName>
    <definedName name="____scn1" localSheetId="4">#REF!</definedName>
    <definedName name="____scn1" localSheetId="10">#REF!</definedName>
    <definedName name="____scn1" localSheetId="19">#REF!</definedName>
    <definedName name="____scn1">#REF!</definedName>
    <definedName name="____TMI1" localSheetId="2">#REF!</definedName>
    <definedName name="____TMI1" localSheetId="4">#REF!</definedName>
    <definedName name="____TMI1" localSheetId="10">#REF!</definedName>
    <definedName name="____TMI1" localSheetId="19">#REF!</definedName>
    <definedName name="____TMI1">#REF!</definedName>
    <definedName name="____TMI2" localSheetId="2">#REF!</definedName>
    <definedName name="____TMI2" localSheetId="4">#REF!</definedName>
    <definedName name="____TMI2" localSheetId="10">#REF!</definedName>
    <definedName name="____TMI2" localSheetId="19">#REF!</definedName>
    <definedName name="____TMI2">#REF!</definedName>
    <definedName name="____TW092006" localSheetId="2">#REF!</definedName>
    <definedName name="____TW092006" localSheetId="4">#REF!</definedName>
    <definedName name="____TW092006" localSheetId="10">#REF!</definedName>
    <definedName name="____TW092006" localSheetId="19">#REF!</definedName>
    <definedName name="____TW092006">#REF!</definedName>
    <definedName name="____TW092007" localSheetId="2">#REF!</definedName>
    <definedName name="____TW092007" localSheetId="4">#REF!</definedName>
    <definedName name="____TW092007" localSheetId="10">#REF!</definedName>
    <definedName name="____TW092007" localSheetId="19">#REF!</definedName>
    <definedName name="____TW092007">#REF!</definedName>
    <definedName name="____UNI1" localSheetId="2">#REF!</definedName>
    <definedName name="____UNI1" localSheetId="4">#REF!</definedName>
    <definedName name="____UNI1" localSheetId="10">#REF!</definedName>
    <definedName name="____UNI1" localSheetId="19">#REF!</definedName>
    <definedName name="____UNI1">#REF!</definedName>
    <definedName name="____UNI2" localSheetId="2">#REF!</definedName>
    <definedName name="____UNI2" localSheetId="4">#REF!</definedName>
    <definedName name="____UNI2" localSheetId="10">#REF!</definedName>
    <definedName name="____UNI2" localSheetId="19">#REF!</definedName>
    <definedName name="____UNI2">#REF!</definedName>
    <definedName name="____wbk1" localSheetId="2">#N/A</definedName>
    <definedName name="____wbk1" localSheetId="1">#N/A</definedName>
    <definedName name="____wbk1" localSheetId="4">'Przychody prowizyjne'!____wbk1</definedName>
    <definedName name="____wbk1" localSheetId="20">#N/A</definedName>
    <definedName name="____wbk1" localSheetId="16">#N/A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9">'[5]wybrane dane finansowe 1'!#REF!</definedName>
    <definedName name="____xliuwt54j27" localSheetId="20">'[5]wybrane dane finansowe 1'!#REF!</definedName>
    <definedName name="____xliuwt54j27" localSheetId="16">'[5]wybrane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9">#REF!</definedName>
    <definedName name="___ALI1">#REF!</definedName>
    <definedName name="___ALI2" localSheetId="2">#REF!</definedName>
    <definedName name="___ALI2" localSheetId="4">#REF!</definedName>
    <definedName name="___ALI2" localSheetId="10">#REF!</definedName>
    <definedName name="___ALI2" localSheetId="19">#REF!</definedName>
    <definedName name="___ALI2">#REF!</definedName>
    <definedName name="___AMI1" localSheetId="2">#REF!</definedName>
    <definedName name="___AMI1" localSheetId="4">#REF!</definedName>
    <definedName name="___AMI1" localSheetId="10">#REF!</definedName>
    <definedName name="___AMI1" localSheetId="19">#REF!</definedName>
    <definedName name="___AMI1">#REF!</definedName>
    <definedName name="___AMI2" localSheetId="2">#REF!</definedName>
    <definedName name="___AMI2" localSheetId="4">#REF!</definedName>
    <definedName name="___AMI2" localSheetId="10">#REF!</definedName>
    <definedName name="___AMI2" localSheetId="19">#REF!</definedName>
    <definedName name="___AMI2">#REF!</definedName>
    <definedName name="___AOI1" localSheetId="2">#REF!</definedName>
    <definedName name="___AOI1" localSheetId="4">#REF!</definedName>
    <definedName name="___AOI1" localSheetId="10">#REF!</definedName>
    <definedName name="___AOI1" localSheetId="19">#REF!</definedName>
    <definedName name="___AOI1">#REF!</definedName>
    <definedName name="___AOI2" localSheetId="2">#REF!</definedName>
    <definedName name="___AOI2" localSheetId="4">#REF!</definedName>
    <definedName name="___AOI2" localSheetId="10">#REF!</definedName>
    <definedName name="___AOI2" localSheetId="19">#REF!</definedName>
    <definedName name="___AOI2">#REF!</definedName>
    <definedName name="___DAI1" localSheetId="2">#REF!</definedName>
    <definedName name="___DAI1" localSheetId="4">#REF!</definedName>
    <definedName name="___DAI1" localSheetId="10">#REF!</definedName>
    <definedName name="___DAI1" localSheetId="19">#REF!</definedName>
    <definedName name="___DAI1">#REF!</definedName>
    <definedName name="___DAI2" localSheetId="2">#REF!</definedName>
    <definedName name="___DAI2" localSheetId="4">#REF!</definedName>
    <definedName name="___DAI2" localSheetId="10">#REF!</definedName>
    <definedName name="___DAI2" localSheetId="19">#REF!</definedName>
    <definedName name="___DAI2">#REF!</definedName>
    <definedName name="___DCI1" localSheetId="2">#REF!</definedName>
    <definedName name="___DCI1" localSheetId="4">#REF!</definedName>
    <definedName name="___DCI1" localSheetId="10">#REF!</definedName>
    <definedName name="___DCI1" localSheetId="19">#REF!</definedName>
    <definedName name="___DCI1">#REF!</definedName>
    <definedName name="___DCI2" localSheetId="2">#REF!</definedName>
    <definedName name="___DCI2" localSheetId="4">#REF!</definedName>
    <definedName name="___DCI2" localSheetId="10">#REF!</definedName>
    <definedName name="___DCI2" localSheetId="19">#REF!</definedName>
    <definedName name="___DCI2">#REF!</definedName>
    <definedName name="___ELI1" localSheetId="2">#REF!</definedName>
    <definedName name="___ELI1" localSheetId="4">#REF!</definedName>
    <definedName name="___ELI1" localSheetId="10">#REF!</definedName>
    <definedName name="___ELI1" localSheetId="19">#REF!</definedName>
    <definedName name="___ELI1">#REF!</definedName>
    <definedName name="___ELI2" localSheetId="2">#REF!</definedName>
    <definedName name="___ELI2" localSheetId="4">#REF!</definedName>
    <definedName name="___ELI2" localSheetId="10">#REF!</definedName>
    <definedName name="___ELI2" localSheetId="19">#REF!</definedName>
    <definedName name="___ELI2">#REF!</definedName>
    <definedName name="___FXI1" localSheetId="2">#REF!</definedName>
    <definedName name="___FXI1" localSheetId="4">#REF!</definedName>
    <definedName name="___FXI1" localSheetId="10">#REF!</definedName>
    <definedName name="___FXI1" localSheetId="19">#REF!</definedName>
    <definedName name="___FXI1">#REF!</definedName>
    <definedName name="___FXI2" localSheetId="2">#REF!</definedName>
    <definedName name="___FXI2" localSheetId="4">#REF!</definedName>
    <definedName name="___FXI2" localSheetId="10">#REF!</definedName>
    <definedName name="___FXI2" localSheetId="19">#REF!</definedName>
    <definedName name="___FXI2">#REF!</definedName>
    <definedName name="___IAF2005" localSheetId="2">#REF!</definedName>
    <definedName name="___IAF2005" localSheetId="4">#REF!</definedName>
    <definedName name="___IAF2005" localSheetId="10">#REF!</definedName>
    <definedName name="___IAF2005" localSheetId="19">#REF!</definedName>
    <definedName name="___IAF2005">#REF!</definedName>
    <definedName name="___IAF2006" localSheetId="2">#REF!</definedName>
    <definedName name="___IAF2006" localSheetId="4">#REF!</definedName>
    <definedName name="___IAF2006" localSheetId="10">#REF!</definedName>
    <definedName name="___IAF2006" localSheetId="19">#REF!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9">#REF!</definedName>
    <definedName name="___PLQ2">#REF!</definedName>
    <definedName name="___RAI1" localSheetId="2">#REF!</definedName>
    <definedName name="___RAI1" localSheetId="4">#REF!</definedName>
    <definedName name="___RAI1" localSheetId="10">#REF!</definedName>
    <definedName name="___RAI1" localSheetId="19">#REF!</definedName>
    <definedName name="___RAI1">#REF!</definedName>
    <definedName name="___RAI2" localSheetId="2">#REF!</definedName>
    <definedName name="___RAI2" localSheetId="4">#REF!</definedName>
    <definedName name="___RAI2" localSheetId="10">#REF!</definedName>
    <definedName name="___RAI2" localSheetId="19">#REF!</definedName>
    <definedName name="___RAI2">#REF!</definedName>
    <definedName name="___scn1" localSheetId="2">#REF!</definedName>
    <definedName name="___scn1" localSheetId="4">#REF!</definedName>
    <definedName name="___scn1" localSheetId="10">#REF!</definedName>
    <definedName name="___scn1" localSheetId="19">#REF!</definedName>
    <definedName name="___scn1">#REF!</definedName>
    <definedName name="___TMI1" localSheetId="2">#REF!</definedName>
    <definedName name="___TMI1" localSheetId="4">#REF!</definedName>
    <definedName name="___TMI1" localSheetId="10">#REF!</definedName>
    <definedName name="___TMI1" localSheetId="19">#REF!</definedName>
    <definedName name="___TMI1">#REF!</definedName>
    <definedName name="___TMI2" localSheetId="2">#REF!</definedName>
    <definedName name="___TMI2" localSheetId="4">#REF!</definedName>
    <definedName name="___TMI2" localSheetId="10">#REF!</definedName>
    <definedName name="___TMI2" localSheetId="19">#REF!</definedName>
    <definedName name="___TMI2">#REF!</definedName>
    <definedName name="___TW092006" localSheetId="2">#REF!</definedName>
    <definedName name="___TW092006" localSheetId="4">#REF!</definedName>
    <definedName name="___TW092006" localSheetId="10">#REF!</definedName>
    <definedName name="___TW092006" localSheetId="19">#REF!</definedName>
    <definedName name="___TW092006">#REF!</definedName>
    <definedName name="___TW092007" localSheetId="2">#REF!</definedName>
    <definedName name="___TW092007" localSheetId="4">#REF!</definedName>
    <definedName name="___TW092007" localSheetId="10">#REF!</definedName>
    <definedName name="___TW092007" localSheetId="19">#REF!</definedName>
    <definedName name="___TW092007">#REF!</definedName>
    <definedName name="___UNI1" localSheetId="2">#REF!</definedName>
    <definedName name="___UNI1" localSheetId="4">#REF!</definedName>
    <definedName name="___UNI1" localSheetId="10">#REF!</definedName>
    <definedName name="___UNI1" localSheetId="19">#REF!</definedName>
    <definedName name="___UNI1">#REF!</definedName>
    <definedName name="___UNI2" localSheetId="2">#REF!</definedName>
    <definedName name="___UNI2" localSheetId="4">#REF!</definedName>
    <definedName name="___UNI2" localSheetId="10">#REF!</definedName>
    <definedName name="___UNI2" localSheetId="19">#REF!</definedName>
    <definedName name="___UNI2">#REF!</definedName>
    <definedName name="___wbk1" localSheetId="2">#N/A</definedName>
    <definedName name="___wbk1" localSheetId="1">#N/A</definedName>
    <definedName name="___wbk1" localSheetId="4">'Przychody prowizyjne'!___wbk1</definedName>
    <definedName name="___wbk1" localSheetId="20">#N/A</definedName>
    <definedName name="___wbk1" localSheetId="16">#N/A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9">'[5]wybrane dane finansowe 1'!#REF!</definedName>
    <definedName name="___xliuwt54j27" localSheetId="20">'[5]wybrane dane finansowe 1'!#REF!</definedName>
    <definedName name="___xliuwt54j27" localSheetId="16">'[5]wybrane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9">#REF!</definedName>
    <definedName name="__1_0_0mota">#REF!</definedName>
    <definedName name="__ALI1" localSheetId="2">#REF!</definedName>
    <definedName name="__ALI1" localSheetId="4">#REF!</definedName>
    <definedName name="__ALI1" localSheetId="10">#REF!</definedName>
    <definedName name="__ALI1" localSheetId="19">#REF!</definedName>
    <definedName name="__ALI1">#REF!</definedName>
    <definedName name="__ALI2" localSheetId="2">#REF!</definedName>
    <definedName name="__ALI2" localSheetId="4">#REF!</definedName>
    <definedName name="__ALI2" localSheetId="10">#REF!</definedName>
    <definedName name="__ALI2" localSheetId="19">#REF!</definedName>
    <definedName name="__ALI2">#REF!</definedName>
    <definedName name="__AMI1" localSheetId="2">#REF!</definedName>
    <definedName name="__AMI1" localSheetId="4">#REF!</definedName>
    <definedName name="__AMI1" localSheetId="10">#REF!</definedName>
    <definedName name="__AMI1" localSheetId="19">#REF!</definedName>
    <definedName name="__AMI1">#REF!</definedName>
    <definedName name="__AMI2" localSheetId="2">#REF!</definedName>
    <definedName name="__AMI2" localSheetId="4">#REF!</definedName>
    <definedName name="__AMI2" localSheetId="10">#REF!</definedName>
    <definedName name="__AMI2" localSheetId="19">#REF!</definedName>
    <definedName name="__AMI2">#REF!</definedName>
    <definedName name="__AOI1" localSheetId="2">#REF!</definedName>
    <definedName name="__AOI1" localSheetId="4">#REF!</definedName>
    <definedName name="__AOI1" localSheetId="10">#REF!</definedName>
    <definedName name="__AOI1" localSheetId="19">#REF!</definedName>
    <definedName name="__AOI1">#REF!</definedName>
    <definedName name="__AOI2" localSheetId="2">#REF!</definedName>
    <definedName name="__AOI2" localSheetId="4">#REF!</definedName>
    <definedName name="__AOI2" localSheetId="10">#REF!</definedName>
    <definedName name="__AOI2" localSheetId="19">#REF!</definedName>
    <definedName name="__AOI2">#REF!</definedName>
    <definedName name="__DAI1" localSheetId="2">#REF!</definedName>
    <definedName name="__DAI1" localSheetId="4">#REF!</definedName>
    <definedName name="__DAI1" localSheetId="10">#REF!</definedName>
    <definedName name="__DAI1" localSheetId="19">#REF!</definedName>
    <definedName name="__DAI1">#REF!</definedName>
    <definedName name="__DAI2" localSheetId="2">#REF!</definedName>
    <definedName name="__DAI2" localSheetId="4">#REF!</definedName>
    <definedName name="__DAI2" localSheetId="10">#REF!</definedName>
    <definedName name="__DAI2" localSheetId="19">#REF!</definedName>
    <definedName name="__DAI2">#REF!</definedName>
    <definedName name="__DCI1" localSheetId="2">#REF!</definedName>
    <definedName name="__DCI1" localSheetId="4">#REF!</definedName>
    <definedName name="__DCI1" localSheetId="10">#REF!</definedName>
    <definedName name="__DCI1" localSheetId="19">#REF!</definedName>
    <definedName name="__DCI1">#REF!</definedName>
    <definedName name="__DCI2" localSheetId="2">#REF!</definedName>
    <definedName name="__DCI2" localSheetId="4">#REF!</definedName>
    <definedName name="__DCI2" localSheetId="10">#REF!</definedName>
    <definedName name="__DCI2" localSheetId="19">#REF!</definedName>
    <definedName name="__DCI2">#REF!</definedName>
    <definedName name="__ELI1" localSheetId="2">#REF!</definedName>
    <definedName name="__ELI1" localSheetId="4">#REF!</definedName>
    <definedName name="__ELI1" localSheetId="10">#REF!</definedName>
    <definedName name="__ELI1" localSheetId="19">#REF!</definedName>
    <definedName name="__ELI1">#REF!</definedName>
    <definedName name="__ELI2" localSheetId="2">#REF!</definedName>
    <definedName name="__ELI2" localSheetId="4">#REF!</definedName>
    <definedName name="__ELI2" localSheetId="10">#REF!</definedName>
    <definedName name="__ELI2" localSheetId="19">#REF!</definedName>
    <definedName name="__ELI2">#REF!</definedName>
    <definedName name="__FXI1" localSheetId="2">#REF!</definedName>
    <definedName name="__FXI1" localSheetId="4">#REF!</definedName>
    <definedName name="__FXI1" localSheetId="10">#REF!</definedName>
    <definedName name="__FXI1" localSheetId="19">#REF!</definedName>
    <definedName name="__FXI1">#REF!</definedName>
    <definedName name="__FXI2" localSheetId="2">#REF!</definedName>
    <definedName name="__FXI2" localSheetId="4">#REF!</definedName>
    <definedName name="__FXI2" localSheetId="10">#REF!</definedName>
    <definedName name="__FXI2" localSheetId="19">#REF!</definedName>
    <definedName name="__FXI2">#REF!</definedName>
    <definedName name="__IAF2005" localSheetId="2">#REF!</definedName>
    <definedName name="__IAF2005" localSheetId="4">#REF!</definedName>
    <definedName name="__IAF2005" localSheetId="10">#REF!</definedName>
    <definedName name="__IAF2005" localSheetId="19">#REF!</definedName>
    <definedName name="__IAF2005">#REF!</definedName>
    <definedName name="__IAF2006" localSheetId="2">#REF!</definedName>
    <definedName name="__IAF2006" localSheetId="4">#REF!</definedName>
    <definedName name="__IAF2006" localSheetId="10">#REF!</definedName>
    <definedName name="__IAF2006" localSheetId="19">#REF!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9">#REF!</definedName>
    <definedName name="__PLQ2">#REF!</definedName>
    <definedName name="__RAI1" localSheetId="2">#REF!</definedName>
    <definedName name="__RAI1" localSheetId="4">#REF!</definedName>
    <definedName name="__RAI1" localSheetId="10">#REF!</definedName>
    <definedName name="__RAI1" localSheetId="19">#REF!</definedName>
    <definedName name="__RAI1">#REF!</definedName>
    <definedName name="__RAI2" localSheetId="2">#REF!</definedName>
    <definedName name="__RAI2" localSheetId="4">#REF!</definedName>
    <definedName name="__RAI2" localSheetId="10">#REF!</definedName>
    <definedName name="__RAI2" localSheetId="19">#REF!</definedName>
    <definedName name="__RAI2">#REF!</definedName>
    <definedName name="__scn1" localSheetId="2">#REF!</definedName>
    <definedName name="__scn1" localSheetId="4">#REF!</definedName>
    <definedName name="__scn1" localSheetId="10">#REF!</definedName>
    <definedName name="__scn1" localSheetId="19">#REF!</definedName>
    <definedName name="__scn1">#REF!</definedName>
    <definedName name="__TMI1" localSheetId="2">#REF!</definedName>
    <definedName name="__TMI1" localSheetId="4">#REF!</definedName>
    <definedName name="__TMI1" localSheetId="10">#REF!</definedName>
    <definedName name="__TMI1" localSheetId="19">#REF!</definedName>
    <definedName name="__TMI1">#REF!</definedName>
    <definedName name="__TMI2" localSheetId="2">#REF!</definedName>
    <definedName name="__TMI2" localSheetId="4">#REF!</definedName>
    <definedName name="__TMI2" localSheetId="10">#REF!</definedName>
    <definedName name="__TMI2" localSheetId="19">#REF!</definedName>
    <definedName name="__TMI2">#REF!</definedName>
    <definedName name="__TW092006" localSheetId="2">#REF!</definedName>
    <definedName name="__TW092006" localSheetId="4">#REF!</definedName>
    <definedName name="__TW092006" localSheetId="10">#REF!</definedName>
    <definedName name="__TW092006" localSheetId="19">#REF!</definedName>
    <definedName name="__TW092006">#REF!</definedName>
    <definedName name="__TW092007" localSheetId="2">#REF!</definedName>
    <definedName name="__TW092007" localSheetId="4">#REF!</definedName>
    <definedName name="__TW092007" localSheetId="10">#REF!</definedName>
    <definedName name="__TW092007" localSheetId="19">#REF!</definedName>
    <definedName name="__TW092007">#REF!</definedName>
    <definedName name="__UNI1" localSheetId="2">#REF!</definedName>
    <definedName name="__UNI1" localSheetId="4">#REF!</definedName>
    <definedName name="__UNI1" localSheetId="10">#REF!</definedName>
    <definedName name="__UNI1" localSheetId="19">#REF!</definedName>
    <definedName name="__UNI1">#REF!</definedName>
    <definedName name="__UNI2" localSheetId="2">#REF!</definedName>
    <definedName name="__UNI2" localSheetId="4">#REF!</definedName>
    <definedName name="__UNI2" localSheetId="10">#REF!</definedName>
    <definedName name="__UNI2" localSheetId="19">#REF!</definedName>
    <definedName name="__UNI2">#REF!</definedName>
    <definedName name="__wbk1" localSheetId="2">BS!__wbk1</definedName>
    <definedName name="__wbk1" localSheetId="1">#N/A</definedName>
    <definedName name="__wbk1" localSheetId="4">'Przychody prowizyjne'!__wbk1</definedName>
    <definedName name="__wbk1" localSheetId="20">#N/A</definedName>
    <definedName name="__wbk1" localSheetId="16">#N/A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9">'[5]wybrane dane finansowe 1'!#REF!</definedName>
    <definedName name="__xliuwt54j27" localSheetId="20">'[5]wybrane dane finansowe 1'!#REF!</definedName>
    <definedName name="__xliuwt54j27" localSheetId="16">'[5]wybrane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9">'[5]wybrane dane finansowe 1'!#REF!</definedName>
    <definedName name="_02mwpn50mp" localSheetId="20">'[5]wybrane dane finansowe 1'!#REF!</definedName>
    <definedName name="_02mwpn50mp" localSheetId="16">'[5]wybrane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9">'[5]wybrane dane finansowe 1'!#REF!</definedName>
    <definedName name="_081wdr4y2u" localSheetId="20">'[5]wybrane dane finansowe 1'!#REF!</definedName>
    <definedName name="_081wdr4y2u" localSheetId="16">'[5]wybrane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9">'[5]wybrane dane finansowe 1'!#REF!</definedName>
    <definedName name="_091uuj50712" localSheetId="20">'[5]wybrane dane finansowe 1'!#REF!</definedName>
    <definedName name="_091uuj50712" localSheetId="16">'[5]wybrane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9">'[5]wybrane dane finansowe 1'!#REF!</definedName>
    <definedName name="_0aj44s5072v" localSheetId="20">'[5]wybrane dane finansowe 1'!#REF!</definedName>
    <definedName name="_0aj44s5072v" localSheetId="16">'[5]wybrane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9">'[5]wybrane dane finansowe 1'!#REF!</definedName>
    <definedName name="_0f4335536j" localSheetId="20">'[5]wybrane dane finansowe 1'!#REF!</definedName>
    <definedName name="_0f4335536j" localSheetId="16">'[5]wybrane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9">'[5]wybrane dane finansowe 1'!#REF!</definedName>
    <definedName name="_0ixk1_qkqnmi1mk8" localSheetId="20">'[5]wybrane dane finansowe 1'!#REF!</definedName>
    <definedName name="_0ixk1_qkqnmi1mk8" localSheetId="16">'[5]wybrane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9">'[5]wybrane dane finansowe 1'!#REF!</definedName>
    <definedName name="_0lw8lb51pf" localSheetId="20">'[5]wybrane dane finansowe 1'!#REF!</definedName>
    <definedName name="_0lw8lb51pf" localSheetId="16">'[5]wybrane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9">'[5]wybrane dane finansowe 1'!#REF!</definedName>
    <definedName name="_0ntf0354j21" localSheetId="20">'[5]wybrane dane finansowe 1'!#REF!</definedName>
    <definedName name="_0ntf0354j21" localSheetId="16">'[5]wybrane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9">'[5]wybrane dane finansowe 1'!#REF!</definedName>
    <definedName name="_0qlxsw507v" localSheetId="20">'[5]wybrane dane finansowe 1'!#REF!</definedName>
    <definedName name="_0qlxsw507v" localSheetId="16">'[5]wybrane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9">'[5]wybrane dane finansowe 1'!#REF!</definedName>
    <definedName name="_0qv6155181w" localSheetId="20">'[5]wybrane dane finansowe 1'!#REF!</definedName>
    <definedName name="_0qv6155181w" localSheetId="16">'[5]wybrane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9">'[5]wybrane dane finansowe 1'!#REF!</definedName>
    <definedName name="_0smkof4zl10" localSheetId="20">'[5]wybrane dane finansowe 1'!#REF!</definedName>
    <definedName name="_0smkof4zl10" localSheetId="16">'[5]wybrane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9">'[5]wybrane dane finansowe 1'!#REF!</definedName>
    <definedName name="_0sv6e754j2l" localSheetId="20">'[5]wybrane dane finansowe 1'!#REF!</definedName>
    <definedName name="_0sv6e754j2l" localSheetId="16">'[5]wybrane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9">'[5]wybrane dane finansowe 1'!#REF!</definedName>
    <definedName name="_0tt34x53q28" localSheetId="20">'[5]wybrane dane finansowe 1'!#REF!</definedName>
    <definedName name="_0tt34x53q28" localSheetId="16">'[5]wybrane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9">'[5]wybrane dane finansowe 1'!#REF!</definedName>
    <definedName name="_0uf19a54j19" localSheetId="20">'[5]wybrane dane finansowe 1'!#REF!</definedName>
    <definedName name="_0uf19a54j19" localSheetId="16">'[5]wybrane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9">'[5]wybrane dane finansowe 1'!#REF!</definedName>
    <definedName name="_0zy53w50mo" localSheetId="20">'[5]wybrane dane finansowe 1'!#REF!</definedName>
    <definedName name="_0zy53w50mo" localSheetId="16">'[5]wybrane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9">'[11]#ADR'!#REF!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9">#REF!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9">#REF!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9">'[5]wybrane dane finansowe 1'!#REF!</definedName>
    <definedName name="_12jb805072c" localSheetId="20">'[5]wybrane dane finansowe 1'!#REF!</definedName>
    <definedName name="_12jb805072c" localSheetId="16">'[5]wybrane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9">#REF!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9">'[5]wybrane dane finansowe 1'!#REF!</definedName>
    <definedName name="_15hyhl54j1h" localSheetId="20">'[5]wybrane dane finansowe 1'!#REF!</definedName>
    <definedName name="_15hyhl54j1h" localSheetId="16">'[5]wybrane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9">'[5]wybrane dane finansowe 1'!#REF!</definedName>
    <definedName name="_17k5f55361l" localSheetId="20">'[5]wybrane dane finansowe 1'!#REF!</definedName>
    <definedName name="_17k5f55361l" localSheetId="16">'[5]wybrane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9">#REF!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9">'[5]wybrane dane finansowe 1'!#REF!</definedName>
    <definedName name="_19e3w353q25" localSheetId="20">'[5]wybrane dane finansowe 1'!#REF!</definedName>
    <definedName name="_19e3w353q25" localSheetId="16">'[5]wybrane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9">'[5]wybrane dane finansowe 1'!#REF!</definedName>
    <definedName name="_19ocdm4ysc" localSheetId="20">'[5]wybrane dane finansowe 1'!#REF!</definedName>
    <definedName name="_19ocdm4ysc" localSheetId="16">'[5]wybrane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9">'[5]wybrane dane finansowe 1'!#REF!</definedName>
    <definedName name="_1d6meg4ysl" localSheetId="20">'[5]wybrane dane finansowe 1'!#REF!</definedName>
    <definedName name="_1d6meg4ysl" localSheetId="16">'[5]wybrane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9">'[5]wybrane dane finansowe 1'!#REF!</definedName>
    <definedName name="_1dtemi4x9e" localSheetId="20">'[5]wybrane dane finansowe 1'!#REF!</definedName>
    <definedName name="_1dtemi4x9e" localSheetId="16">'[5]wybrane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9">'[5]wybrane dane finansowe 1'!#REF!</definedName>
    <definedName name="_1eaf1l536n" localSheetId="20">'[5]wybrane dane finansowe 1'!#REF!</definedName>
    <definedName name="_1eaf1l536n" localSheetId="16">'[5]wybrane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9">'[5]wybrane dane finansowe 1'!#REF!</definedName>
    <definedName name="_1en6ry50m23" localSheetId="20">'[5]wybrane dane finansowe 1'!#REF!</definedName>
    <definedName name="_1en6ry50m23" localSheetId="16">'[5]wybrane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9">'[5]wybrane dane finansowe 1'!#REF!</definedName>
    <definedName name="_1hqb5k4x9i" localSheetId="20">'[5]wybrane dane finansowe 1'!#REF!</definedName>
    <definedName name="_1hqb5k4x9i" localSheetId="16">'[5]wybrane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9">'[5]wybrane dane finansowe 1'!#REF!</definedName>
    <definedName name="_1iaqow4y222" localSheetId="20">'[5]wybrane dane finansowe 1'!#REF!</definedName>
    <definedName name="_1iaqow4y222" localSheetId="16">'[5]wybrane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9">'[5]wybrane dane finansowe 1'!#REF!</definedName>
    <definedName name="_1jmfus5071m" localSheetId="20">'[5]wybrane dane finansowe 1'!#REF!</definedName>
    <definedName name="_1jmfus5071m" localSheetId="16">'[5]wybrane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9">'[5]wybrane dane finansowe 1'!#REF!</definedName>
    <definedName name="_1mknu25071u" localSheetId="20">'[5]wybrane dane finansowe 1'!#REF!</definedName>
    <definedName name="_1mknu25071u" localSheetId="16">'[5]wybrane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9">#REF!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9">'[5]wybrane dane finansowe 1'!#REF!</definedName>
    <definedName name="_1nuci854j18" localSheetId="20">'[5]wybrane dane finansowe 1'!#REF!</definedName>
    <definedName name="_1nuci854j18" localSheetId="16">'[5]wybrane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9">'[5]wybrane dane finansowe 1'!#REF!</definedName>
    <definedName name="_1qslkq4zlk" localSheetId="20">'[5]wybrane dane finansowe 1'!#REF!</definedName>
    <definedName name="_1qslkq4zlk" localSheetId="16">'[5]wybrane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9">'[5]wybrane dane finansowe 1'!#REF!</definedName>
    <definedName name="_1s9mok50mb" localSheetId="20">'[5]wybrane dane finansowe 1'!#REF!</definedName>
    <definedName name="_1s9mok50mb" localSheetId="16">'[5]wybrane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9">'[5]wybrane dane finansowe 1'!#REF!</definedName>
    <definedName name="_1szrlc4zl1j" localSheetId="20">'[5]wybrane dane finansowe 1'!#REF!</definedName>
    <definedName name="_1szrlc4zl1j" localSheetId="16">'[5]wybrane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9">'[5]wybrane dane finansowe 1'!#REF!</definedName>
    <definedName name="_1tdr6j5182e" localSheetId="20">'[5]wybrane dane finansowe 1'!#REF!</definedName>
    <definedName name="_1tdr6j5182e" localSheetId="16">'[5]wybrane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9">'[5]wybrane dane finansowe 1'!#REF!</definedName>
    <definedName name="_1tgunx50m1h" localSheetId="20">'[5]wybrane dane finansowe 1'!#REF!</definedName>
    <definedName name="_1tgunx50m1h" localSheetId="16">'[5]wybrane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9">'[5]wybrane dane finansowe 1'!#REF!</definedName>
    <definedName name="_1vsmdh4y21u" localSheetId="20">'[5]wybrane dane finansowe 1'!#REF!</definedName>
    <definedName name="_1vsmdh4y21u" localSheetId="16">'[5]wybrane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9">'[5]wybrane dane finansowe 1'!#REF!</definedName>
    <definedName name="_1xum7z5071q" localSheetId="20">'[5]wybrane dane finansowe 1'!#REF!</definedName>
    <definedName name="_1xum7z5071q" localSheetId="16">'[5]wybrane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9">'[5]wybrane dane finansowe 1'!#REF!</definedName>
    <definedName name="_1zcnpj507w" localSheetId="20">'[5]wybrane dane finansowe 1'!#REF!</definedName>
    <definedName name="_1zcnpj507w" localSheetId="16">'[5]wybrane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9">#REF!</definedName>
    <definedName name="_1zkowf4x9c">#REF!</definedName>
    <definedName name="_2_0_0mota" localSheetId="2">#REF!</definedName>
    <definedName name="_2_0_0mota" localSheetId="4">#REF!</definedName>
    <definedName name="_2_0_0mota" localSheetId="10">#REF!</definedName>
    <definedName name="_2_0_0mota" localSheetId="19">#REF!</definedName>
    <definedName name="_2_0_0mota">#REF!</definedName>
    <definedName name="_20____mota" localSheetId="2">#REF!</definedName>
    <definedName name="_20____mota" localSheetId="4">#REF!</definedName>
    <definedName name="_20____mota" localSheetId="10">#REF!</definedName>
    <definedName name="_20____mota" localSheetId="19">#REF!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9">'[5]wybrane dane finansowe 1'!#REF!</definedName>
    <definedName name="_23c64i5072g" localSheetId="20">'[5]wybrane dane finansowe 1'!#REF!</definedName>
    <definedName name="_23c64i5072g" localSheetId="16">'[5]wybrane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9">'[5]wybrane dane finansowe 1'!#REF!</definedName>
    <definedName name="_244fo14zl1c" localSheetId="20">'[5]wybrane dane finansowe 1'!#REF!</definedName>
    <definedName name="_244fo14zl1c" localSheetId="16">'[5]wybrane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9">'[5]wybrane dane finansowe 1'!#REF!</definedName>
    <definedName name="_25r2z150m1u" localSheetId="20">'[5]wybrane dane finansowe 1'!#REF!</definedName>
    <definedName name="_25r2z150m1u" localSheetId="16">'[5]wybrane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9">'[5]wybrane dane finansowe 1'!#REF!</definedName>
    <definedName name="_29t7n74y211" localSheetId="20">'[5]wybrane dane finansowe 1'!#REF!</definedName>
    <definedName name="_29t7n74y211" localSheetId="16">'[5]wybrane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9">'[5]wybrane dane finansowe 1'!#REF!</definedName>
    <definedName name="_2acnkb50m11" localSheetId="20">'[5]wybrane dane finansowe 1'!#REF!</definedName>
    <definedName name="_2acnkb50m11" localSheetId="16">'[5]wybrane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9">'[5]wybrane dane finansowe 1'!#REF!</definedName>
    <definedName name="_2e12uq51pi" localSheetId="20">'[5]wybrane dane finansowe 1'!#REF!</definedName>
    <definedName name="_2e12uq51pi" localSheetId="16">'[5]wybrane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9">'[5]wybrane dane finansowe 1'!#REF!</definedName>
    <definedName name="_2ead0w50m2o" localSheetId="20">'[5]wybrane dane finansowe 1'!#REF!</definedName>
    <definedName name="_2ead0w50m2o" localSheetId="16">'[5]wybrane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9">'[5]wybrane dane finansowe 1'!#REF!</definedName>
    <definedName name="_2i8xjx5072o" localSheetId="20">'[5]wybrane dane finansowe 1'!#REF!</definedName>
    <definedName name="_2i8xjx5072o" localSheetId="16">'[5]wybrane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9">'[5]wybrane dane finansowe 1'!#REF!</definedName>
    <definedName name="_2ixt1_v7azxgrvx1i" localSheetId="20">'[5]wybrane dane finansowe 1'!#REF!</definedName>
    <definedName name="_2ixt1_v7azxgrvx1i" localSheetId="16">'[5]wybrane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9">'[5]wybrane dane finansowe 1'!#REF!</definedName>
    <definedName name="_2kbf3v53q2l" localSheetId="20">'[5]wybrane dane finansowe 1'!#REF!</definedName>
    <definedName name="_2kbf3v53q2l" localSheetId="16">'[5]wybrane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9">'[5]wybrane dane finansowe 1'!#REF!</definedName>
    <definedName name="_2n8c8u4y2f" localSheetId="20">'[5]wybrane dane finansowe 1'!#REF!</definedName>
    <definedName name="_2n8c8u4y2f" localSheetId="16">'[5]wybrane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9">'[5]wybrane dane finansowe 1'!#REF!</definedName>
    <definedName name="_2pfrw54zlb" localSheetId="20">'[5]wybrane dane finansowe 1'!#REF!</definedName>
    <definedName name="_2pfrw54zlb" localSheetId="16">'[5]wybrane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9">'[5]wybrane dane finansowe 1'!#REF!</definedName>
    <definedName name="_2tqywg54j15" localSheetId="20">'[5]wybrane dane finansowe 1'!#REF!</definedName>
    <definedName name="_2tqywg54j15" localSheetId="16">'[5]wybrane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9">#REF!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9">'[5]wybrane dane finansowe 1'!#REF!</definedName>
    <definedName name="_2zna1_8ebqbygi1d" localSheetId="20">'[5]wybrane dane finansowe 1'!#REF!</definedName>
    <definedName name="_2zna1_8ebqbygi1d" localSheetId="16">'[5]wybrane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9">#REF!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9">#REF!</definedName>
    <definedName name="_31.03.2007">#REF!</definedName>
    <definedName name="_31.12.2006" localSheetId="2">#REF!</definedName>
    <definedName name="_31.12.2006" localSheetId="4">#REF!</definedName>
    <definedName name="_31.12.2006" localSheetId="10">#REF!</definedName>
    <definedName name="_31.12.2006" localSheetId="19">#REF!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9">'[5]wybrane dane finansowe 1'!#REF!</definedName>
    <definedName name="_32nt4z54jg" localSheetId="20">'[5]wybrane dane finansowe 1'!#REF!</definedName>
    <definedName name="_32nt4z54jg" localSheetId="16">'[5]wybrane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9">'[5]wybrane dane finansowe 1'!#REF!</definedName>
    <definedName name="_33ecxs5361d" localSheetId="20">'[5]wybrane dane finansowe 1'!#REF!</definedName>
    <definedName name="_33ecxs5361d" localSheetId="16">'[5]wybrane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9">'[5]wybrane dane finansowe 1'!#REF!</definedName>
    <definedName name="_33pb955182b" localSheetId="20">'[5]wybrane dane finansowe 1'!#REF!</definedName>
    <definedName name="_33pb955182b" localSheetId="16">'[5]wybrane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9">#REF!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9">'[5]wybrane dane finansowe 1'!#REF!</definedName>
    <definedName name="_353bpu4y22g" localSheetId="20">'[5]wybrane dane finansowe 1'!#REF!</definedName>
    <definedName name="_353bpu4y22g" localSheetId="16">'[5]wybrane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9">#REF!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9">'[5]wybrane dane finansowe 1'!#REF!</definedName>
    <definedName name="_36p8034y219" localSheetId="20">'[5]wybrane dane finansowe 1'!#REF!</definedName>
    <definedName name="_36p8034y219" localSheetId="16">'[5]wybrane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9">'[5]wybrane dane finansowe 1'!#REF!</definedName>
    <definedName name="_37ivr4536p" localSheetId="20">'[5]wybrane dane finansowe 1'!#REF!</definedName>
    <definedName name="_37ivr4536p" localSheetId="16">'[5]wybrane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9">'[5]wybrane dane finansowe 1'!#REF!</definedName>
    <definedName name="_384pu6518r" localSheetId="20">'[5]wybrane dane finansowe 1'!#REF!</definedName>
    <definedName name="_384pu6518r" localSheetId="16">'[5]wybrane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9">'[5]wybrane dane finansowe 1'!#REF!</definedName>
    <definedName name="_3891ir5072p" localSheetId="20">'[5]wybrane dane finansowe 1'!#REF!</definedName>
    <definedName name="_3891ir5072p" localSheetId="16">'[5]wybrane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9">#REF!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9">'[5]wybrane dane finansowe 1'!#REF!</definedName>
    <definedName name="_3h4k1951pl" localSheetId="20">'[5]wybrane dane finansowe 1'!#REF!</definedName>
    <definedName name="_3h4k1951pl" localSheetId="16">'[5]wybrane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9">#REF!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9">'[5]wybrane dane finansowe 1'!#REF!</definedName>
    <definedName name="_3p1ype4y2v" localSheetId="20">'[5]wybrane dane finansowe 1'!#REF!</definedName>
    <definedName name="_3p1ype4y2v" localSheetId="16">'[5]wybrane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9">'[5]wybrane dane finansowe 1'!#REF!</definedName>
    <definedName name="_3u6y005188" localSheetId="20">'[5]wybrane dane finansowe 1'!#REF!</definedName>
    <definedName name="_3u6y005188" localSheetId="16">'[5]wybrane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9">'[5]wybrane dane finansowe 1'!#REF!</definedName>
    <definedName name="_3v1atj50my" localSheetId="20">'[5]wybrane dane finansowe 1'!#REF!</definedName>
    <definedName name="_3v1atj50my" localSheetId="16">'[5]wybrane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9">'[5]wybrane dane finansowe 1'!#REF!</definedName>
    <definedName name="_3x2cul5361e" localSheetId="20">'[5]wybrane dane finansowe 1'!#REF!</definedName>
    <definedName name="_3x2cul5361e" localSheetId="16">'[5]wybrane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9">'[5]wybrane dane finansowe 1'!#REF!</definedName>
    <definedName name="_3xfmel518i" localSheetId="20">'[5]wybrane dane finansowe 1'!#REF!</definedName>
    <definedName name="_3xfmel518i" localSheetId="16">'[5]wybrane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9">'[5]wybrane dane finansowe 1'!#REF!</definedName>
    <definedName name="_3xvum854jl" localSheetId="20">'[5]wybrane dane finansowe 1'!#REF!</definedName>
    <definedName name="_3xvum854jl" localSheetId="16">'[5]wybrane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9">'[5]wybrane dane finansowe 1'!#REF!</definedName>
    <definedName name="_3yg24p5181f" localSheetId="20">'[5]wybrane dane finansowe 1'!#REF!</definedName>
    <definedName name="_3yg24p5181f" localSheetId="16">'[5]wybrane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9">'[5]wybrane dane finansowe 1'!#REF!</definedName>
    <definedName name="_3yrlgz53qi" localSheetId="20">'[5]wybrane dane finansowe 1'!#REF!</definedName>
    <definedName name="_3yrlgz53qi" localSheetId="16">'[5]wybrane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9">'[12]#ADR'!#REF!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9">'[5]wybrane dane finansowe 1'!#REF!</definedName>
    <definedName name="_42f6294y22z" localSheetId="20">'[5]wybrane dane finansowe 1'!#REF!</definedName>
    <definedName name="_42f6294y22z" localSheetId="16">'[5]wybrane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9">'[5]wybrane dane finansowe 1'!#REF!</definedName>
    <definedName name="_45atdp5078" localSheetId="20">'[5]wybrane dane finansowe 1'!#REF!</definedName>
    <definedName name="_45atdp5078" localSheetId="16">'[5]wybrane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9">'[5]wybrane dane finansowe 1'!#REF!</definedName>
    <definedName name="_45lk7s54j14" localSheetId="20">'[5]wybrane dane finansowe 1'!#REF!</definedName>
    <definedName name="_45lk7s54j14" localSheetId="16">'[5]wybrane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9">'[5]wybrane dane finansowe 1'!#REF!</definedName>
    <definedName name="_47k76o53q2v" localSheetId="20">'[5]wybrane dane finansowe 1'!#REF!</definedName>
    <definedName name="_47k76o53q2v" localSheetId="16">'[5]wybrane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9">'[5]wybrane dane finansowe 1'!#REF!</definedName>
    <definedName name="_47s36w54jf" localSheetId="20">'[5]wybrane dane finansowe 1'!#REF!</definedName>
    <definedName name="_47s36w54jf" localSheetId="16">'[5]wybrane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9">'[5]wybrane dane finansowe 1'!#REF!</definedName>
    <definedName name="_47vjyx54j11" localSheetId="20">'[5]wybrane dane finansowe 1'!#REF!</definedName>
    <definedName name="_47vjyx54j11" localSheetId="16">'[5]wybrane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9">'[5]wybrane dane finansowe 1'!#REF!</definedName>
    <definedName name="_48k62n518b" localSheetId="20">'[5]wybrane dane finansowe 1'!#REF!</definedName>
    <definedName name="_48k62n518b" localSheetId="16">'[5]wybrane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9">'[5]wybrane dane finansowe 1'!#REF!</definedName>
    <definedName name="_49g0e954j13" localSheetId="20">'[5]wybrane dane finansowe 1'!#REF!</definedName>
    <definedName name="_49g0e954j13" localSheetId="16">'[5]wybrane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9">'[5]wybrane dane finansowe 1'!#REF!</definedName>
    <definedName name="_4am23l54j2a" localSheetId="20">'[5]wybrane dane finansowe 1'!#REF!</definedName>
    <definedName name="_4am23l54j2a" localSheetId="16">'[5]wybrane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9">'[5]wybrane dane finansowe 1'!#REF!</definedName>
    <definedName name="_4f69to54j1v" localSheetId="20">'[5]wybrane dane finansowe 1'!#REF!</definedName>
    <definedName name="_4f69to54j1v" localSheetId="16">'[5]wybrane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9">'[5]wybrane dane finansowe 1'!#REF!</definedName>
    <definedName name="_4fabj44y2p" localSheetId="20">'[5]wybrane dane finansowe 1'!#REF!</definedName>
    <definedName name="_4fabj44y2p" localSheetId="16">'[5]wybrane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9">'[5]wybrane dane finansowe 1'!#REF!</definedName>
    <definedName name="_4i41sb4zl1n" localSheetId="20">'[5]wybrane dane finansowe 1'!#REF!</definedName>
    <definedName name="_4i41sb4zl1n" localSheetId="16">'[5]wybrane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9">'[5]wybrane dane finansowe 1'!#REF!</definedName>
    <definedName name="_4i60sg50m1t" localSheetId="20">'[5]wybrane dane finansowe 1'!#REF!</definedName>
    <definedName name="_4i60sg50m1t" localSheetId="16">'[5]wybrane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9">'[5]wybrane dane finansowe 1'!#REF!</definedName>
    <definedName name="_4iy81_twov7zvg04v" localSheetId="20">'[5]wybrane dane finansowe 1'!#REF!</definedName>
    <definedName name="_4iy81_twov7zvg04v" localSheetId="16">'[5]wybrane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9">'[5]wybrane dane finansowe 1'!#REF!</definedName>
    <definedName name="_4jl2j24y2y" localSheetId="20">'[5]wybrane dane finansowe 1'!#REF!</definedName>
    <definedName name="_4jl2j24y2y" localSheetId="16">'[5]wybrane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9">'[5]wybrane dane finansowe 1'!#REF!</definedName>
    <definedName name="_4phscc518q" localSheetId="20">'[5]wybrane dane finansowe 1'!#REF!</definedName>
    <definedName name="_4phscc518q" localSheetId="16">'[5]wybrane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9">'[5]wybrane dane finansowe 1'!#REF!</definedName>
    <definedName name="_4u35og54jh" localSheetId="20">'[5]wybrane dane finansowe 1'!#REF!</definedName>
    <definedName name="_4u35og54jh" localSheetId="16">'[5]wybrane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9">#REF!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9">'[5]wybrane dane finansowe 1'!#REF!</definedName>
    <definedName name="_4x2xkk50722" localSheetId="20">'[5]wybrane dane finansowe 1'!#REF!</definedName>
    <definedName name="_4x2xkk50722" localSheetId="16">'[5]wybrane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9">'[5]wybrane dane finansowe 1'!#REF!</definedName>
    <definedName name="_4xmmb95071c" localSheetId="20">'[5]wybrane dane finansowe 1'!#REF!</definedName>
    <definedName name="_4xmmb95071c" localSheetId="16">'[5]wybrane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9">#REF!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9">'[5]wybrane dane finansowe 1'!#REF!</definedName>
    <definedName name="_5014iy4y22b" localSheetId="20">'[5]wybrane dane finansowe 1'!#REF!</definedName>
    <definedName name="_5014iy4y22b" localSheetId="16">'[5]wybrane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9">'[5]wybrane dane finansowe 1'!#REF!</definedName>
    <definedName name="_50ttpq54jz" localSheetId="20">'[5]wybrane dane finansowe 1'!#REF!</definedName>
    <definedName name="_50ttpq54jz" localSheetId="16">'[5]wybrane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9">'[5]wybrane dane finansowe 1'!#REF!</definedName>
    <definedName name="_52h6i050m1i" localSheetId="20">'[5]wybrane dane finansowe 1'!#REF!</definedName>
    <definedName name="_52h6i050m1i" localSheetId="16">'[5]wybrane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9">'[5]wybrane dane finansowe 1'!#REF!</definedName>
    <definedName name="_53327x4y21o" localSheetId="20">'[5]wybrane dane finansowe 1'!#REF!</definedName>
    <definedName name="_53327x4y21o" localSheetId="16">'[5]wybrane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9">'[5]wybrane dane finansowe 1'!#REF!</definedName>
    <definedName name="_54u8vp5072b" localSheetId="20">'[5]wybrane dane finansowe 1'!#REF!</definedName>
    <definedName name="_54u8vp5072b" localSheetId="16">'[5]wybrane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9">'[5]wybrane dane finansowe 1'!#REF!</definedName>
    <definedName name="_55l68y53q2d" localSheetId="20">'[5]wybrane dane finansowe 1'!#REF!</definedName>
    <definedName name="_55l68y53q2d" localSheetId="16">'[5]wybrane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9">'[5]wybrane dane finansowe 1'!#REF!</definedName>
    <definedName name="_562vfr5072s" localSheetId="20">'[5]wybrane dane finansowe 1'!#REF!</definedName>
    <definedName name="_562vfr5072s" localSheetId="16">'[5]wybrane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9">'[5]wybrane dane finansowe 1'!#REF!</definedName>
    <definedName name="_56h41h51815" localSheetId="20">'[5]wybrane dane finansowe 1'!#REF!</definedName>
    <definedName name="_56h41h51815" localSheetId="16">'[5]wybrane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9">'[5]wybrane dane finansowe 1'!#REF!</definedName>
    <definedName name="_5axvgn53qa" localSheetId="20">'[5]wybrane dane finansowe 1'!#REF!</definedName>
    <definedName name="_5axvgn53qa" localSheetId="16">'[5]wybrane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9">'[5]wybrane dane finansowe 1'!#REF!</definedName>
    <definedName name="_5bijic4zlu" localSheetId="20">'[5]wybrane dane finansowe 1'!#REF!</definedName>
    <definedName name="_5bijic4zlu" localSheetId="16">'[5]wybrane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9">'[5]wybrane dane finansowe 1'!#REF!</definedName>
    <definedName name="_5drw1c50m29" localSheetId="20">'[5]wybrane dane finansowe 1'!#REF!</definedName>
    <definedName name="_5drw1c50m29" localSheetId="16">'[5]wybrane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9">'[5]wybrane dane finansowe 1'!#REF!</definedName>
    <definedName name="_5fms2d50m22" localSheetId="20">'[5]wybrane dane finansowe 1'!#REF!</definedName>
    <definedName name="_5fms2d50m22" localSheetId="16">'[5]wybrane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9">'[5]wybrane dane finansowe 1'!#REF!</definedName>
    <definedName name="_5fsmm250m26" localSheetId="20">'[5]wybrane dane finansowe 1'!#REF!</definedName>
    <definedName name="_5fsmm250m26" localSheetId="16">'[5]wybrane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9">'[5]wybrane dane finansowe 1'!#REF!</definedName>
    <definedName name="_5gc84n50m16" localSheetId="20">'[5]wybrane dane finansowe 1'!#REF!</definedName>
    <definedName name="_5gc84n50m16" localSheetId="16">'[5]wybrane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9">'[5]wybrane dane finansowe 1'!#REF!</definedName>
    <definedName name="_5icx4n53q14" localSheetId="20">'[5]wybrane dane finansowe 1'!#REF!</definedName>
    <definedName name="_5icx4n53q14" localSheetId="16">'[5]wybrane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9">'[5]wybrane dane finansowe 1'!#REF!</definedName>
    <definedName name="_5ks0lx50m1y" localSheetId="20">'[5]wybrane dane finansowe 1'!#REF!</definedName>
    <definedName name="_5ks0lx50m1y" localSheetId="16">'[5]wybrane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9">'[5]wybrane dane finansowe 1'!#REF!</definedName>
    <definedName name="_5lz2jp4y21h" localSheetId="20">'[5]wybrane dane finansowe 1'!#REF!</definedName>
    <definedName name="_5lz2jp4y21h" localSheetId="16">'[5]wybrane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9">'[5]wybrane dane finansowe 1'!#REF!</definedName>
    <definedName name="_5mpyt850m8" localSheetId="20">'[5]wybrane dane finansowe 1'!#REF!</definedName>
    <definedName name="_5mpyt850m8" localSheetId="16">'[5]wybrane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9">'[5]wybrane dane finansowe 1'!#REF!</definedName>
    <definedName name="_5nu0pd53q2o" localSheetId="20">'[5]wybrane dane finansowe 1'!#REF!</definedName>
    <definedName name="_5nu0pd53q2o" localSheetId="16">'[5]wybrane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9">'[5]wybrane dane finansowe 1'!#REF!</definedName>
    <definedName name="_5qx4q95072f" localSheetId="20">'[5]wybrane dane finansowe 1'!#REF!</definedName>
    <definedName name="_5qx4q95072f" localSheetId="16">'[5]wybrane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9">'[5]wybrane dane finansowe 1'!#REF!</definedName>
    <definedName name="_5v0u2n518m" localSheetId="20">'[5]wybrane dane finansowe 1'!#REF!</definedName>
    <definedName name="_5v0u2n518m" localSheetId="16">'[5]wybrane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9">'[5]wybrane dane finansowe 1'!#REF!</definedName>
    <definedName name="_5vy82y4zln" localSheetId="20">'[5]wybrane dane finansowe 1'!#REF!</definedName>
    <definedName name="_5vy82y4zln" localSheetId="16">'[5]wybrane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9">'[5]wybrane dane finansowe 1'!#REF!</definedName>
    <definedName name="_5wcsyt53q1g" localSheetId="20">'[5]wybrane dane finansowe 1'!#REF!</definedName>
    <definedName name="_5wcsyt53q1g" localSheetId="16">'[5]wybrane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9">'[5]wybrane dane finansowe 1'!#REF!</definedName>
    <definedName name="_5we0zl50726" localSheetId="20">'[5]wybrane dane finansowe 1'!#REF!</definedName>
    <definedName name="_5we0zl50726" localSheetId="16">'[5]wybrane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9">'[5]wybrane dane finansowe 1'!#REF!</definedName>
    <definedName name="_5zxb4e536y" localSheetId="20">'[5]wybrane dane finansowe 1'!#REF!</definedName>
    <definedName name="_5zxb4e536y" localSheetId="16">'[5]wybrane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9">'[5]wybrane dane finansowe 1'!#REF!</definedName>
    <definedName name="_624n09536i" localSheetId="20">'[5]wybrane dane finansowe 1'!#REF!</definedName>
    <definedName name="_624n09536i" localSheetId="16">'[5]wybrane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9">'[5]wybrane dane finansowe 1'!#REF!</definedName>
    <definedName name="_62ux0u54j1q" localSheetId="20">'[5]wybrane dane finansowe 1'!#REF!</definedName>
    <definedName name="_62ux0u54j1q" localSheetId="16">'[5]wybrane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9">'[5]wybrane dane finansowe 1'!#REF!</definedName>
    <definedName name="_642tw950mh" localSheetId="20">'[5]wybrane dane finansowe 1'!#REF!</definedName>
    <definedName name="_642tw950mh" localSheetId="16">'[5]wybrane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9">'[5]wybrane dane finansowe 1'!#REF!</definedName>
    <definedName name="_64ilkv4y22c" localSheetId="20">'[5]wybrane dane finansowe 1'!#REF!</definedName>
    <definedName name="_64ilkv4y22c" localSheetId="16">'[5]wybrane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9">'[5]wybrane dane finansowe 1'!#REF!</definedName>
    <definedName name="_655eg753q23" localSheetId="20">'[5]wybrane dane finansowe 1'!#REF!</definedName>
    <definedName name="_655eg753q23" localSheetId="16">'[5]wybrane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9">'[5]wybrane dane finansowe 1'!#REF!</definedName>
    <definedName name="_65sgoe53q1q" localSheetId="20">'[5]wybrane dane finansowe 1'!#REF!</definedName>
    <definedName name="_65sgoe53q1q" localSheetId="16">'[5]wybrane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9">'[5]wybrane dane finansowe 1'!#REF!</definedName>
    <definedName name="_667c2w4y21k" localSheetId="20">'[5]wybrane dane finansowe 1'!#REF!</definedName>
    <definedName name="_667c2w4y21k" localSheetId="16">'[5]wybrane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9">'[5]wybrane dane finansowe 1'!#REF!</definedName>
    <definedName name="_66uf3t5182a" localSheetId="20">'[5]wybrane dane finansowe 1'!#REF!</definedName>
    <definedName name="_66uf3t5182a" localSheetId="16">'[5]wybrane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9">'[5]wybrane dane finansowe 1'!#REF!</definedName>
    <definedName name="_67r20k518j" localSheetId="20">'[5]wybrane dane finansowe 1'!#REF!</definedName>
    <definedName name="_67r20k518j" localSheetId="16">'[5]wybrane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9">'[5]wybrane dane finansowe 1'!#REF!</definedName>
    <definedName name="_67ymp3536b" localSheetId="20">'[5]wybrane dane finansowe 1'!#REF!</definedName>
    <definedName name="_67ymp3536b" localSheetId="16">'[5]wybrane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9">'[5]wybrane dane finansowe 1'!#REF!</definedName>
    <definedName name="_6ahs4l50m14" localSheetId="20">'[5]wybrane dane finansowe 1'!#REF!</definedName>
    <definedName name="_6ahs4l50m14" localSheetId="16">'[5]wybrane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9">'[5]wybrane dane finansowe 1'!#REF!</definedName>
    <definedName name="_6e48ia4yse" localSheetId="20">'[5]wybrane dane finansowe 1'!#REF!</definedName>
    <definedName name="_6e48ia4yse" localSheetId="16">'[5]wybrane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9">'[5]wybrane dane finansowe 1'!#REF!</definedName>
    <definedName name="_6fphj24ysk" localSheetId="20">'[5]wybrane dane finansowe 1'!#REF!</definedName>
    <definedName name="_6fphj24ysk" localSheetId="16">'[5]wybrane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9">'[5]wybrane dane finansowe 1'!#REF!</definedName>
    <definedName name="_6giqzq518f" localSheetId="20">'[5]wybrane dane finansowe 1'!#REF!</definedName>
    <definedName name="_6giqzq518f" localSheetId="16">'[5]wybrane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9">'[5]wybrane dane finansowe 1'!#REF!</definedName>
    <definedName name="_6gmuts4y22r" localSheetId="20">'[5]wybrane dane finansowe 1'!#REF!</definedName>
    <definedName name="_6gmuts4y22r" localSheetId="16">'[5]wybrane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9">'[5]wybrane dane finansowe 1'!#REF!</definedName>
    <definedName name="_6gpqyb50713" localSheetId="20">'[5]wybrane dane finansowe 1'!#REF!</definedName>
    <definedName name="_6gpqyb50713" localSheetId="16">'[5]wybrane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9">'[5]wybrane dane finansowe 1'!#REF!</definedName>
    <definedName name="_6hvh7v50mf" localSheetId="20">'[5]wybrane dane finansowe 1'!#REF!</definedName>
    <definedName name="_6hvh7v50mf" localSheetId="16">'[5]wybrane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9">'[5]wybrane dane finansowe 1'!#REF!</definedName>
    <definedName name="_6lhk8150m2s" localSheetId="20">'[5]wybrane dane finansowe 1'!#REF!</definedName>
    <definedName name="_6lhk8150m2s" localSheetId="16">'[5]wybrane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9">'[5]wybrane dane finansowe 1'!#REF!</definedName>
    <definedName name="_6md39d4zl1k" localSheetId="20">'[5]wybrane dane finansowe 1'!#REF!</definedName>
    <definedName name="_6md39d4zl1k" localSheetId="16">'[5]wybrane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9">'[5]wybrane dane finansowe 1'!#REF!</definedName>
    <definedName name="_6mgj6150m2k" localSheetId="20">'[5]wybrane dane finansowe 1'!#REF!</definedName>
    <definedName name="_6mgj6150m2k" localSheetId="16">'[5]wybrane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9">'[5]wybrane dane finansowe 1'!#REF!</definedName>
    <definedName name="_6obdyt54j1d" localSheetId="20">'[5]wybrane dane finansowe 1'!#REF!</definedName>
    <definedName name="_6obdyt54j1d" localSheetId="16">'[5]wybrane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9">'[5]wybrane dane finansowe 1'!#REF!</definedName>
    <definedName name="_6qwmt04ys9" localSheetId="20">'[5]wybrane dane finansowe 1'!#REF!</definedName>
    <definedName name="_6qwmt04ys9" localSheetId="16">'[5]wybrane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9">'[5]wybrane dane finansowe 1'!#REF!</definedName>
    <definedName name="_6sft3w53q1z" localSheetId="20">'[5]wybrane dane finansowe 1'!#REF!</definedName>
    <definedName name="_6sft3w53q1z" localSheetId="16">'[5]wybrane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9">'[5]wybrane dane finansowe 1'!#REF!</definedName>
    <definedName name="_6tumn54y21r" localSheetId="20">'[5]wybrane dane finansowe 1'!#REF!</definedName>
    <definedName name="_6tumn54y21r" localSheetId="16">'[5]wybrane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9">'[5]wybrane dane finansowe 1'!#REF!</definedName>
    <definedName name="_6va5r24y215" localSheetId="20">'[5]wybrane dane finansowe 1'!#REF!</definedName>
    <definedName name="_6va5r24y215" localSheetId="16">'[5]wybrane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9">'[5]wybrane dane finansowe 1'!#REF!</definedName>
    <definedName name="_6vwr7r518x" localSheetId="20">'[5]wybrane dane finansowe 1'!#REF!</definedName>
    <definedName name="_6vwr7r518x" localSheetId="16">'[5]wybrane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9">'[5]wybrane dane finansowe 1'!#REF!</definedName>
    <definedName name="_6xo50y4y2n" localSheetId="20">'[5]wybrane dane finansowe 1'!#REF!</definedName>
    <definedName name="_6xo50y4y2n" localSheetId="16">'[5]wybrane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9">#REF!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9">'[5]wybrane dane finansowe 1'!#REF!</definedName>
    <definedName name="_71g1sw54j1x" localSheetId="20">'[5]wybrane dane finansowe 1'!#REF!</definedName>
    <definedName name="_71g1sw54j1x" localSheetId="16">'[5]wybrane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9">'[5]wybrane dane finansowe 1'!#REF!</definedName>
    <definedName name="_74dpxa4zl11" localSheetId="20">'[5]wybrane dane finansowe 1'!#REF!</definedName>
    <definedName name="_74dpxa4zl11" localSheetId="16">'[5]wybrane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9">'[5]wybrane dane finansowe 1'!#REF!</definedName>
    <definedName name="_74yhx853qu" localSheetId="20">'[5]wybrane dane finansowe 1'!#REF!</definedName>
    <definedName name="_74yhx853qu" localSheetId="16">'[5]wybrane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9">'[5]wybrane dane finansowe 1'!#REF!</definedName>
    <definedName name="_76zhox54j2n" localSheetId="20">'[5]wybrane dane finansowe 1'!#REF!</definedName>
    <definedName name="_76zhox54j2n" localSheetId="16">'[5]wybrane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9">'[5]wybrane dane finansowe 1'!#REF!</definedName>
    <definedName name="_78oahv53q1v" localSheetId="20">'[5]wybrane dane finansowe 1'!#REF!</definedName>
    <definedName name="_78oahv53q1v" localSheetId="16">'[5]wybrane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9">'[5]wybrane dane finansowe 1'!#REF!</definedName>
    <definedName name="_7a89c75071n" localSheetId="20">'[5]wybrane dane finansowe 1'!#REF!</definedName>
    <definedName name="_7a89c75071n" localSheetId="16">'[5]wybrane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9">'[5]wybrane dane finansowe 1'!#REF!</definedName>
    <definedName name="_7ej20d5071i" localSheetId="20">'[5]wybrane dane finansowe 1'!#REF!</definedName>
    <definedName name="_7ej20d5071i" localSheetId="16">'[5]wybrane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9">'[5]wybrane dane finansowe 1'!#REF!</definedName>
    <definedName name="_7gq0ov5071v" localSheetId="20">'[5]wybrane dane finansowe 1'!#REF!</definedName>
    <definedName name="_7gq0ov5071v" localSheetId="16">'[5]wybrane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9">'[5]wybrane dane finansowe 1'!#REF!</definedName>
    <definedName name="_7icqee54j1o" localSheetId="20">'[5]wybrane dane finansowe 1'!#REF!</definedName>
    <definedName name="_7icqee54j1o" localSheetId="16">'[5]wybrane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9">'[5]wybrane dane finansowe 1'!#REF!</definedName>
    <definedName name="_7mvbdo507x" localSheetId="20">'[5]wybrane dane finansowe 1'!#REF!</definedName>
    <definedName name="_7mvbdo507x" localSheetId="16">'[5]wybrane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9">'[5]wybrane dane finansowe 1'!#REF!</definedName>
    <definedName name="_7nr6tg518t" localSheetId="20">'[5]wybrane dane finansowe 1'!#REF!</definedName>
    <definedName name="_7nr6tg518t" localSheetId="16">'[5]wybrane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9">'[5]wybrane dane finansowe 1'!#REF!</definedName>
    <definedName name="_7ppgv35072h" localSheetId="20">'[5]wybrane dane finansowe 1'!#REF!</definedName>
    <definedName name="_7ppgv35072h" localSheetId="16">'[5]wybrane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9">'[5]wybrane dane finansowe 1'!#REF!</definedName>
    <definedName name="_7rlbip507h" localSheetId="20">'[5]wybrane dane finansowe 1'!#REF!</definedName>
    <definedName name="_7rlbip507h" localSheetId="16">'[5]wybrane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9">'[5]wybrane dane finansowe 1'!#REF!</definedName>
    <definedName name="_7sslre53qm" localSheetId="20">'[5]wybrane dane finansowe 1'!#REF!</definedName>
    <definedName name="_7sslre53qm" localSheetId="16">'[5]wybrane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9">'[5]wybrane dane finansowe 1'!#REF!</definedName>
    <definedName name="_7tmpch4zlg" localSheetId="20">'[5]wybrane dane finansowe 1'!#REF!</definedName>
    <definedName name="_7tmpch4zlg" localSheetId="16">'[5]wybrane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9">'[5]wybrane dane finansowe 1'!#REF!</definedName>
    <definedName name="_7u3jp3518s" localSheetId="20">'[5]wybrane dane finansowe 1'!#REF!</definedName>
    <definedName name="_7u3jp3518s" localSheetId="16">'[5]wybrane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9">'[5]wybrane dane finansowe 1'!#REF!</definedName>
    <definedName name="_7wbvm14x910" localSheetId="20">'[5]wybrane dane finansowe 1'!#REF!</definedName>
    <definedName name="_7wbvm14x910" localSheetId="16">'[5]wybrane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9">'[5]wybrane dane finansowe 1'!#REF!</definedName>
    <definedName name="_7y2jrc53610" localSheetId="20">'[5]wybrane dane finansowe 1'!#REF!</definedName>
    <definedName name="_7y2jrc53610" localSheetId="16">'[5]wybrane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9">'[12]#ADR'!#REF!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9">'[5]wybrane dane finansowe 1'!#REF!</definedName>
    <definedName name="_825qcp4y216" localSheetId="20">'[5]wybrane dane finansowe 1'!#REF!</definedName>
    <definedName name="_825qcp4y216" localSheetId="16">'[5]wybrane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9">'[5]wybrane dane finansowe 1'!#REF!</definedName>
    <definedName name="_846iq454jo" localSheetId="20">'[5]wybrane dane finansowe 1'!#REF!</definedName>
    <definedName name="_846iq454jo" localSheetId="16">'[5]wybrane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9">'[5]wybrane dane finansowe 1'!#REF!</definedName>
    <definedName name="_89c4jx4y21i" localSheetId="20">'[5]wybrane dane finansowe 1'!#REF!</definedName>
    <definedName name="_89c4jx4y21i" localSheetId="16">'[5]wybrane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9">'[5]wybrane dane finansowe 1'!#REF!</definedName>
    <definedName name="_8beuwr50mv" localSheetId="20">'[5]wybrane dane finansowe 1'!#REF!</definedName>
    <definedName name="_8beuwr50mv" localSheetId="16">'[5]wybrane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9">'[5]wybrane dane finansowe 1'!#REF!</definedName>
    <definedName name="_8cxlul50m1q" localSheetId="20">'[5]wybrane dane finansowe 1'!#REF!</definedName>
    <definedName name="_8cxlul50m1q" localSheetId="16">'[5]wybrane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9">'[5]wybrane dane finansowe 1'!#REF!</definedName>
    <definedName name="_8hfuju50m2h" localSheetId="20">'[5]wybrane dane finansowe 1'!#REF!</definedName>
    <definedName name="_8hfuju50m2h" localSheetId="16">'[5]wybrane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9">#REF!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9">'[5]wybrane dane finansowe 1'!#REF!</definedName>
    <definedName name="_8iencb53q2i" localSheetId="20">'[5]wybrane dane finansowe 1'!#REF!</definedName>
    <definedName name="_8iencb53q2i" localSheetId="16">'[5]wybrane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9">'[5]wybrane dane finansowe 1'!#REF!</definedName>
    <definedName name="_8iqvew4zl1i" localSheetId="20">'[5]wybrane dane finansowe 1'!#REF!</definedName>
    <definedName name="_8iqvew4zl1i" localSheetId="16">'[5]wybrane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9">'[5]wybrane dane finansowe 1'!#REF!</definedName>
    <definedName name="_8jdwxz4y28" localSheetId="20">'[5]wybrane dane finansowe 1'!#REF!</definedName>
    <definedName name="_8jdwxz4y28" localSheetId="16">'[5]wybrane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9">'[5]wybrane dane finansowe 1'!#REF!</definedName>
    <definedName name="_8kfjak5071k" localSheetId="20">'[5]wybrane dane finansowe 1'!#REF!</definedName>
    <definedName name="_8kfjak5071k" localSheetId="16">'[5]wybrane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9">'[5]wybrane dane finansowe 1'!#REF!</definedName>
    <definedName name="_8ld9ix54j26" localSheetId="20">'[5]wybrane dane finansowe 1'!#REF!</definedName>
    <definedName name="_8ld9ix54j26" localSheetId="16">'[5]wybrane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9">'[5]wybrane dane finansowe 1'!#REF!</definedName>
    <definedName name="_8lym9g54jy" localSheetId="20">'[5]wybrane dane finansowe 1'!#REF!</definedName>
    <definedName name="_8lym9g54jy" localSheetId="16">'[5]wybrane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9">'[5]wybrane dane finansowe 1'!#REF!</definedName>
    <definedName name="_8m5wdn4y21s" localSheetId="20">'[5]wybrane dane finansowe 1'!#REF!</definedName>
    <definedName name="_8m5wdn4y21s" localSheetId="16">'[5]wybrane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9">'[5]wybrane dane finansowe 1'!#REF!</definedName>
    <definedName name="_8n28zj53q2b" localSheetId="20">'[5]wybrane dane finansowe 1'!#REF!</definedName>
    <definedName name="_8n28zj53q2b" localSheetId="16">'[5]wybrane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9">'[5]wybrane dane finansowe 1'!#REF!</definedName>
    <definedName name="_8o3da25181t" localSheetId="20">'[5]wybrane dane finansowe 1'!#REF!</definedName>
    <definedName name="_8o3da25181t" localSheetId="16">'[5]wybrane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9">'[5]wybrane dane finansowe 1'!#REF!</definedName>
    <definedName name="_8ockt153qg" localSheetId="20">'[5]wybrane dane finansowe 1'!#REF!</definedName>
    <definedName name="_8ockt153qg" localSheetId="16">'[5]wybrane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9">'[5]wybrane dane finansowe 1'!#REF!</definedName>
    <definedName name="_8onocr4y232" localSheetId="20">'[5]wybrane dane finansowe 1'!#REF!</definedName>
    <definedName name="_8onocr4y232" localSheetId="16">'[5]wybrane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9">'[5]wybrane dane finansowe 1'!#REF!</definedName>
    <definedName name="_8qgn4i4zlr" localSheetId="20">'[5]wybrane dane finansowe 1'!#REF!</definedName>
    <definedName name="_8qgn4i4zlr" localSheetId="16">'[5]wybrane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9">'[5]wybrane dane finansowe 1'!#REF!</definedName>
    <definedName name="_8rrhn74y237" localSheetId="20">'[5]wybrane dane finansowe 1'!#REF!</definedName>
    <definedName name="_8rrhn74y237" localSheetId="16">'[5]wybrane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9">'[5]wybrane dane finansowe 1'!#REF!</definedName>
    <definedName name="_8ruzvf54j20" localSheetId="20">'[5]wybrane dane finansowe 1'!#REF!</definedName>
    <definedName name="_8ruzvf54j20" localSheetId="16">'[5]wybrane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9">'[5]wybrane dane finansowe 1'!#REF!</definedName>
    <definedName name="_8t3fqk51819" localSheetId="20">'[5]wybrane dane finansowe 1'!#REF!</definedName>
    <definedName name="_8t3fqk51819" localSheetId="16">'[5]wybrane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9">'[5]wybrane dane finansowe 1'!#REF!</definedName>
    <definedName name="_8wici354j2k" localSheetId="20">'[5]wybrane dane finansowe 1'!#REF!</definedName>
    <definedName name="_8wici354j2k" localSheetId="16">'[5]wybrane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9">'[5]wybrane dane finansowe 1'!#REF!</definedName>
    <definedName name="_92e7kj53q1i" localSheetId="20">'[5]wybrane dane finansowe 1'!#REF!</definedName>
    <definedName name="_92e7kj53q1i" localSheetId="16">'[5]wybrane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9">'[5]wybrane dane finansowe 1'!#REF!</definedName>
    <definedName name="_92q6gz51818" localSheetId="20">'[5]wybrane dane finansowe 1'!#REF!</definedName>
    <definedName name="_92q6gz51818" localSheetId="16">'[5]wybrane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9">'[5]wybrane dane finansowe 1'!#REF!</definedName>
    <definedName name="_931oqc50m28" localSheetId="20">'[5]wybrane dane finansowe 1'!#REF!</definedName>
    <definedName name="_931oqc50m28" localSheetId="16">'[5]wybrane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9">'[5]wybrane dane finansowe 1'!#REF!</definedName>
    <definedName name="_940t3o518e" localSheetId="20">'[5]wybrane dane finansowe 1'!#REF!</definedName>
    <definedName name="_940t3o518e" localSheetId="16">'[5]wybrane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9">'[5]wybrane dane finansowe 1'!#REF!</definedName>
    <definedName name="_973bfx4y22s" localSheetId="20">'[5]wybrane dane finansowe 1'!#REF!</definedName>
    <definedName name="_973bfx4y22s" localSheetId="16">'[5]wybrane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9">'[5]wybrane dane finansowe 1'!#REF!</definedName>
    <definedName name="_9cqbv74y21l" localSheetId="20">'[5]wybrane dane finansowe 1'!#REF!</definedName>
    <definedName name="_9cqbv74y21l" localSheetId="16">'[5]wybrane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9">'[5]wybrane dane finansowe 1'!#REF!</definedName>
    <definedName name="_9fzab95181u" localSheetId="20">'[5]wybrane dane finansowe 1'!#REF!</definedName>
    <definedName name="_9fzab95181u" localSheetId="16">'[5]wybrane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9">'[5]wybrane dane finansowe 1'!#REF!</definedName>
    <definedName name="_9j2fbv507r" localSheetId="20">'[5]wybrane dane finansowe 1'!#REF!</definedName>
    <definedName name="_9j2fbv507r" localSheetId="16">'[5]wybrane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9">'[5]wybrane dane finansowe 1'!#REF!</definedName>
    <definedName name="_9ka1b453q20" localSheetId="20">'[5]wybrane dane finansowe 1'!#REF!</definedName>
    <definedName name="_9ka1b453q20" localSheetId="16">'[5]wybrane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9">#REF!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9">'[5]wybrane dane finansowe 1'!#REF!</definedName>
    <definedName name="_9uhxjw4y2k" localSheetId="20">'[5]wybrane dane finansowe 1'!#REF!</definedName>
    <definedName name="_9uhxjw4y2k" localSheetId="16">'[5]wybrane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9">#REF!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9">'[5]wybrane dane finansowe 1'!#REF!</definedName>
    <definedName name="_9xtk0n507l" localSheetId="20">'[5]wybrane dane finansowe 1'!#REF!</definedName>
    <definedName name="_9xtk0n507l" localSheetId="16">'[5]wybrane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9">'[5]wybrane dane finansowe 1'!#REF!</definedName>
    <definedName name="_a09hj153619" localSheetId="20">'[5]wybrane dane finansowe 1'!#REF!</definedName>
    <definedName name="_a09hj153619" localSheetId="16">'[5]wybrane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9">'[5]wybrane dane finansowe 1'!#REF!</definedName>
    <definedName name="_a2y7hx4y22v" localSheetId="20">'[5]wybrane dane finansowe 1'!#REF!</definedName>
    <definedName name="_a2y7hx4y22v" localSheetId="16">'[5]wybrane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9">'[5]wybrane dane finansowe 1'!#REF!</definedName>
    <definedName name="_a3fjmr5071g" localSheetId="20">'[5]wybrane dane finansowe 1'!#REF!</definedName>
    <definedName name="_a3fjmr5071g" localSheetId="16">'[5]wybrane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9">'[5]wybrane dane finansowe 1'!#REF!</definedName>
    <definedName name="_a55tnw54j25" localSheetId="20">'[5]wybrane dane finansowe 1'!#REF!</definedName>
    <definedName name="_a55tnw54j25" localSheetId="16">'[5]wybrane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9">'[5]wybrane dane finansowe 1'!#REF!</definedName>
    <definedName name="_a854yq54j2c" localSheetId="20">'[5]wybrane dane finansowe 1'!#REF!</definedName>
    <definedName name="_a854yq54j2c" localSheetId="16">'[5]wybrane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9">'[5]wybrane dane finansowe 1'!#REF!</definedName>
    <definedName name="_a9nai354ja" localSheetId="20">'[5]wybrane dane finansowe 1'!#REF!</definedName>
    <definedName name="_a9nai354ja" localSheetId="16">'[5]wybrane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9">'[5]wybrane dane finansowe 1'!#REF!</definedName>
    <definedName name="_aa97mp53q1c" localSheetId="20">'[5]wybrane dane finansowe 1'!#REF!</definedName>
    <definedName name="_aa97mp53q1c" localSheetId="16">'[5]wybrane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9">'[5]wybrane dane finansowe 1'!#REF!</definedName>
    <definedName name="_ab4xfo54jw" localSheetId="20">'[5]wybrane dane finansowe 1'!#REF!</definedName>
    <definedName name="_ab4xfo54jw" localSheetId="16">'[5]wybrane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9">'[5]wybrane dane finansowe 1'!#REF!</definedName>
    <definedName name="_abref054j1s" localSheetId="20">'[5]wybrane dane finansowe 1'!#REF!</definedName>
    <definedName name="_abref054j1s" localSheetId="16">'[5]wybrane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9">'[5]wybrane dane finansowe 1'!#REF!</definedName>
    <definedName name="_ac25lb50mc" localSheetId="20">'[5]wybrane dane finansowe 1'!#REF!</definedName>
    <definedName name="_ac25lb50mc" localSheetId="16">'[5]wybrane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9">'[5]wybrane dane finansowe 1'!#REF!</definedName>
    <definedName name="_add58f54j2d" localSheetId="20">'[5]wybrane dane finansowe 1'!#REF!</definedName>
    <definedName name="_add58f54j2d" localSheetId="16">'[5]wybrane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9">'[5]wybrane dane finansowe 1'!#REF!</definedName>
    <definedName name="_adnssb4y213" localSheetId="20">'[5]wybrane dane finansowe 1'!#REF!</definedName>
    <definedName name="_adnssb4y213" localSheetId="16">'[5]wybrane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9">'[5]wybrane dane finansowe 1'!#REF!</definedName>
    <definedName name="_ah6z4b54j1a" localSheetId="20">'[5]wybrane dane finansowe 1'!#REF!</definedName>
    <definedName name="_ah6z4b54j1a" localSheetId="16">'[5]wybrane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9">'[5]wybrane dane finansowe 1'!#REF!</definedName>
    <definedName name="_alg88351po" localSheetId="20">'[5]wybrane dane finansowe 1'!#REF!</definedName>
    <definedName name="_alg88351po" localSheetId="16">'[5]wybrane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9">#REF!</definedName>
    <definedName name="_ALI1">#REF!</definedName>
    <definedName name="_ALI2" localSheetId="2">#REF!</definedName>
    <definedName name="_ALI2" localSheetId="4">#REF!</definedName>
    <definedName name="_ALI2" localSheetId="10">#REF!</definedName>
    <definedName name="_ALI2" localSheetId="19">#REF!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9">'[5]wybrane dane finansowe 1'!#REF!</definedName>
    <definedName name="_alm9sd507b" localSheetId="20">'[5]wybrane dane finansowe 1'!#REF!</definedName>
    <definedName name="_alm9sd507b" localSheetId="16">'[5]wybrane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9">#REF!</definedName>
    <definedName name="_AMI1">#REF!</definedName>
    <definedName name="_AMI2" localSheetId="2">#REF!</definedName>
    <definedName name="_AMI2" localSheetId="4">#REF!</definedName>
    <definedName name="_AMI2" localSheetId="10">#REF!</definedName>
    <definedName name="_AMI2" localSheetId="19">#REF!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9">'[5]wybrane dane finansowe 1'!#REF!</definedName>
    <definedName name="_ano1or507a" localSheetId="20">'[5]wybrane dane finansowe 1'!#REF!</definedName>
    <definedName name="_ano1or507a" localSheetId="16">'[5]wybrane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9">#REF!</definedName>
    <definedName name="_AOI1">#REF!</definedName>
    <definedName name="_AOI2" localSheetId="2">#REF!</definedName>
    <definedName name="_AOI2" localSheetId="4">#REF!</definedName>
    <definedName name="_AOI2" localSheetId="10">#REF!</definedName>
    <definedName name="_AOI2" localSheetId="19">#REF!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9">'[5]wybrane dane finansowe 1'!#REF!</definedName>
    <definedName name="_aplzg65181k" localSheetId="20">'[5]wybrane dane finansowe 1'!#REF!</definedName>
    <definedName name="_aplzg65181k" localSheetId="16">'[5]wybrane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9">'[5]wybrane dane finansowe 1'!#REF!</definedName>
    <definedName name="_aq9xl24ysj" localSheetId="20">'[5]wybrane dane finansowe 1'!#REF!</definedName>
    <definedName name="_aq9xl24ysj" localSheetId="16">'[5]wybrane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9">'[5]wybrane dane finansowe 1'!#REF!</definedName>
    <definedName name="_aqazn654jd" localSheetId="20">'[5]wybrane dane finansowe 1'!#REF!</definedName>
    <definedName name="_aqazn654jd" localSheetId="16">'[5]wybrane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9">'[5]wybrane dane finansowe 1'!#REF!</definedName>
    <definedName name="_au9s9051821" localSheetId="20">'[5]wybrane dane finansowe 1'!#REF!</definedName>
    <definedName name="_au9s9051821" localSheetId="16">'[5]wybrane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9">'[5]wybrane dane finansowe 1'!#REF!</definedName>
    <definedName name="_ax1feu4zlj" localSheetId="20">'[5]wybrane dane finansowe 1'!#REF!</definedName>
    <definedName name="_ax1feu4zlj" localSheetId="16">'[5]wybrane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9">'[5]wybrane dane finansowe 1'!#REF!</definedName>
    <definedName name="_ay1qzp4zl1o" localSheetId="20">'[5]wybrane dane finansowe 1'!#REF!</definedName>
    <definedName name="_ay1qzp4zl1o" localSheetId="16">'[5]wybrane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9">'[5]wybrane dane finansowe 1'!#REF!</definedName>
    <definedName name="_az9g1_95hezpfuu2" localSheetId="20">'[5]wybrane dane finansowe 1'!#REF!</definedName>
    <definedName name="_az9g1_95hezpfuu2" localSheetId="16">'[5]wybrane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9">'[5]wybrane dane finansowe 1'!#REF!</definedName>
    <definedName name="_az9hi34zl19" localSheetId="20">'[5]wybrane dane finansowe 1'!#REF!</definedName>
    <definedName name="_az9hi34zl19" localSheetId="16">'[5]wybrane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9">'[5]wybrane dane finansowe 1'!#REF!</definedName>
    <definedName name="_b4sc6850mj" localSheetId="20">'[5]wybrane dane finansowe 1'!#REF!</definedName>
    <definedName name="_b4sc6850mj" localSheetId="16">'[5]wybrane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9">'[5]wybrane dane finansowe 1'!#REF!</definedName>
    <definedName name="_b4ymqi4zl1h" localSheetId="20">'[5]wybrane dane finansowe 1'!#REF!</definedName>
    <definedName name="_b4ymqi4zl1h" localSheetId="16">'[5]wybrane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9">'[5]wybrane dane finansowe 1'!#REF!</definedName>
    <definedName name="_b9mrb6507u" localSheetId="20">'[5]wybrane dane finansowe 1'!#REF!</definedName>
    <definedName name="_b9mrb6507u" localSheetId="16">'[5]wybrane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9">'[5]wybrane dane finansowe 1'!#REF!</definedName>
    <definedName name="_ba030s51811" localSheetId="20">'[5]wybrane dane finansowe 1'!#REF!</definedName>
    <definedName name="_ba030s51811" localSheetId="16">'[5]wybrane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9">'[5]wybrane dane finansowe 1'!#REF!</definedName>
    <definedName name="_bcv4fh50m21" localSheetId="20">'[5]wybrane dane finansowe 1'!#REF!</definedName>
    <definedName name="_bcv4fh50m21" localSheetId="16">'[5]wybrane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9">'[5]wybrane dane finansowe 1'!#REF!</definedName>
    <definedName name="_beoxxt4zl1s" localSheetId="20">'[5]wybrane dane finansowe 1'!#REF!</definedName>
    <definedName name="_beoxxt4zl1s" localSheetId="16">'[5]wybrane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9">'[5]wybrane dane finansowe 1'!#REF!</definedName>
    <definedName name="_bf4lm750718" localSheetId="20">'[5]wybrane dane finansowe 1'!#REF!</definedName>
    <definedName name="_bf4lm750718" localSheetId="16">'[5]wybrane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9">'[5]wybrane dane finansowe 1'!#REF!</definedName>
    <definedName name="_bjcssd4zlo" localSheetId="20">'[5]wybrane dane finansowe 1'!#REF!</definedName>
    <definedName name="_bjcssd4zlo" localSheetId="16">'[5]wybrane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9">'[5]wybrane dane finansowe 1'!#REF!</definedName>
    <definedName name="_bjiia153q11" localSheetId="20">'[5]wybrane dane finansowe 1'!#REF!</definedName>
    <definedName name="_bjiia153q11" localSheetId="16">'[5]wybrane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9">'[5]wybrane dane finansowe 1'!#REF!</definedName>
    <definedName name="_btblij4zla" localSheetId="20">'[5]wybrane dane finansowe 1'!#REF!</definedName>
    <definedName name="_btblij4zla" localSheetId="16">'[5]wybrane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9">#REF!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9">'[5]wybrane dane finansowe 1'!#REF!</definedName>
    <definedName name="_bzhhsd53q1o" localSheetId="20">'[5]wybrane dane finansowe 1'!#REF!</definedName>
    <definedName name="_bzhhsd53q1o" localSheetId="16">'[5]wybrane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9">'[5]wybrane dane finansowe 1'!#REF!</definedName>
    <definedName name="_bzk2kn53qv" localSheetId="20">'[5]wybrane dane finansowe 1'!#REF!</definedName>
    <definedName name="_bzk2kn53qv" localSheetId="16">'[5]wybrane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9">'[5]wybrane dane finansowe 1'!#REF!</definedName>
    <definedName name="_c00puh51823" localSheetId="20">'[5]wybrane dane finansowe 1'!#REF!</definedName>
    <definedName name="_c00puh51823" localSheetId="16">'[5]wybrane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9">'[5]wybrane dane finansowe 1'!#REF!</definedName>
    <definedName name="_c49dm54y225" localSheetId="20">'[5]wybrane dane finansowe 1'!#REF!</definedName>
    <definedName name="_c49dm54y225" localSheetId="16">'[5]wybrane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9">'[5]wybrane dane finansowe 1'!#REF!</definedName>
    <definedName name="_c93krs5071s" localSheetId="20">'[5]wybrane dane finansowe 1'!#REF!</definedName>
    <definedName name="_c93krs5071s" localSheetId="16">'[5]wybrane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9">'[5]wybrane dane finansowe 1'!#REF!</definedName>
    <definedName name="_cbpmtw5072d" localSheetId="20">'[5]wybrane dane finansowe 1'!#REF!</definedName>
    <definedName name="_cbpmtw5072d" localSheetId="16">'[5]wybrane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9">'[5]wybrane dane finansowe 1'!#REF!</definedName>
    <definedName name="_cc4q584y217" localSheetId="20">'[5]wybrane dane finansowe 1'!#REF!</definedName>
    <definedName name="_cc4q584y217" localSheetId="16">'[5]wybrane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9">'[5]wybrane dane finansowe 1'!#REF!</definedName>
    <definedName name="_cew3u153q1l" localSheetId="20">'[5]wybrane dane finansowe 1'!#REF!</definedName>
    <definedName name="_cew3u153q1l" localSheetId="16">'[5]wybrane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9">'[5]wybrane dane finansowe 1'!#REF!</definedName>
    <definedName name="_cohjqg50728" localSheetId="20">'[5]wybrane dane finansowe 1'!#REF!</definedName>
    <definedName name="_cohjqg50728" localSheetId="16">'[5]wybrane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9">'[5]wybrane dane finansowe 1'!#REF!</definedName>
    <definedName name="_cp1usj50m2b" localSheetId="20">'[5]wybrane dane finansowe 1'!#REF!</definedName>
    <definedName name="_cp1usj50m2b" localSheetId="16">'[5]wybrane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9">'[5]wybrane dane finansowe 1'!#REF!</definedName>
    <definedName name="_cufmxh4ysm" localSheetId="20">'[5]wybrane dane finansowe 1'!#REF!</definedName>
    <definedName name="_cufmxh4ysm" localSheetId="16">'[5]wybrane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9">'[5]wybrane dane finansowe 1'!#REF!</definedName>
    <definedName name="_cx6l69536o" localSheetId="20">'[5]wybrane dane finansowe 1'!#REF!</definedName>
    <definedName name="_cx6l69536o" localSheetId="16">'[5]wybrane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9">'[5]wybrane dane finansowe 1'!#REF!</definedName>
    <definedName name="_cxm2xi53q13" localSheetId="20">'[5]wybrane dane finansowe 1'!#REF!</definedName>
    <definedName name="_cxm2xi53q13" localSheetId="16">'[5]wybrane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9">'[5]wybrane dane finansowe 1'!#REF!</definedName>
    <definedName name="_cxzk2w5072l" localSheetId="20">'[5]wybrane dane finansowe 1'!#REF!</definedName>
    <definedName name="_cxzk2w5072l" localSheetId="16">'[5]wybrane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9">'[5]wybrane dane finansowe 1'!#REF!</definedName>
    <definedName name="_d1byk151pd" localSheetId="20">'[5]wybrane dane finansowe 1'!#REF!</definedName>
    <definedName name="_d1byk151pd" localSheetId="16">'[5]wybrane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9">'[5]wybrane dane finansowe 1'!#REF!</definedName>
    <definedName name="_d4a0km4zl12" localSheetId="20">'[5]wybrane dane finansowe 1'!#REF!</definedName>
    <definedName name="_d4a0km4zl12" localSheetId="16">'[5]wybrane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9">'[5]wybrane dane finansowe 1'!#REF!</definedName>
    <definedName name="_d4dy3j4zl1d" localSheetId="20">'[5]wybrane dane finansowe 1'!#REF!</definedName>
    <definedName name="_d4dy3j4zl1d" localSheetId="16">'[5]wybrane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9">'[5]wybrane dane finansowe 1'!#REF!</definedName>
    <definedName name="_d7n43d50m1f" localSheetId="20">'[5]wybrane dane finansowe 1'!#REF!</definedName>
    <definedName name="_d7n43d50m1f" localSheetId="16">'[5]wybrane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9">'[5]wybrane dane finansowe 1'!#REF!</definedName>
    <definedName name="_d8il095181v" localSheetId="20">'[5]wybrane dane finansowe 1'!#REF!</definedName>
    <definedName name="_d8il095181v" localSheetId="16">'[5]wybrane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9">'[5]wybrane dane finansowe 1'!#REF!</definedName>
    <definedName name="_d9zpz453q17" localSheetId="20">'[5]wybrane dane finansowe 1'!#REF!</definedName>
    <definedName name="_d9zpz453q17" localSheetId="16">'[5]wybrane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9">#REF!</definedName>
    <definedName name="_da3sip4x9y">#REF!</definedName>
    <definedName name="_DAI1" localSheetId="2">#REF!</definedName>
    <definedName name="_DAI1" localSheetId="4">#REF!</definedName>
    <definedName name="_DAI1" localSheetId="10">#REF!</definedName>
    <definedName name="_DAI1" localSheetId="19">#REF!</definedName>
    <definedName name="_DAI1">#REF!</definedName>
    <definedName name="_DAI2" localSheetId="2">#REF!</definedName>
    <definedName name="_DAI2" localSheetId="4">#REF!</definedName>
    <definedName name="_DAI2" localSheetId="10">#REF!</definedName>
    <definedName name="_DAI2" localSheetId="19">#REF!</definedName>
    <definedName name="_DAI2">#REF!</definedName>
    <definedName name="_DCI1" localSheetId="2">#REF!</definedName>
    <definedName name="_DCI1" localSheetId="4">#REF!</definedName>
    <definedName name="_DCI1" localSheetId="10">#REF!</definedName>
    <definedName name="_DCI1" localSheetId="19">#REF!</definedName>
    <definedName name="_DCI1">#REF!</definedName>
    <definedName name="_DCI2" localSheetId="2">#REF!</definedName>
    <definedName name="_DCI2" localSheetId="4">#REF!</definedName>
    <definedName name="_DCI2" localSheetId="10">#REF!</definedName>
    <definedName name="_DCI2" localSheetId="19">#REF!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9">'[5]wybrane dane finansowe 1'!#REF!</definedName>
    <definedName name="_dfrs1q5181i" localSheetId="20">'[5]wybrane dane finansowe 1'!#REF!</definedName>
    <definedName name="_dfrs1q5181i" localSheetId="16">'[5]wybrane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9">'[5]wybrane dane finansowe 1'!#REF!</definedName>
    <definedName name="_dfuiln50m20" localSheetId="20">'[5]wybrane dane finansowe 1'!#REF!</definedName>
    <definedName name="_dfuiln50m20" localSheetId="16">'[5]wybrane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9">'[5]wybrane dane finansowe 1'!#REF!</definedName>
    <definedName name="_dhwk4l50m13" localSheetId="20">'[5]wybrane dane finansowe 1'!#REF!</definedName>
    <definedName name="_dhwk4l50m13" localSheetId="16">'[5]wybrane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9">'[5]wybrane dane finansowe 1'!#REF!</definedName>
    <definedName name="_djnp9v4zl16" localSheetId="20">'[5]wybrane dane finansowe 1'!#REF!</definedName>
    <definedName name="_djnp9v4zl16" localSheetId="16">'[5]wybrane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9">'[5]wybrane dane finansowe 1'!#REF!</definedName>
    <definedName name="_dlztx24y220" localSheetId="20">'[5]wybrane dane finansowe 1'!#REF!</definedName>
    <definedName name="_dlztx24y220" localSheetId="16">'[5]wybrane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9">'[5]wybrane dane finansowe 1'!#REF!</definedName>
    <definedName name="_dpaojn53q2t" localSheetId="20">'[5]wybrane dane finansowe 1'!#REF!</definedName>
    <definedName name="_dpaojn53q2t" localSheetId="16">'[5]wybrane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9">'[5]wybrane dane finansowe 1'!#REF!</definedName>
    <definedName name="_dtkx2v4y21a" localSheetId="20">'[5]wybrane dane finansowe 1'!#REF!</definedName>
    <definedName name="_dtkx2v4y21a" localSheetId="16">'[5]wybrane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9">'[5]wybrane dane finansowe 1'!#REF!</definedName>
    <definedName name="_dv7oj753ql" localSheetId="20">'[5]wybrane dane finansowe 1'!#REF!</definedName>
    <definedName name="_dv7oj753ql" localSheetId="16">'[5]wybrane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9">'[5]wybrane dane finansowe 1'!#REF!</definedName>
    <definedName name="_dxa2yj53qc" localSheetId="20">'[5]wybrane dane finansowe 1'!#REF!</definedName>
    <definedName name="_dxa2yj53qc" localSheetId="16">'[5]wybrane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9">'[5]wybrane dane finansowe 1'!#REF!</definedName>
    <definedName name="_dysnqb5071p" localSheetId="20">'[5]wybrane dane finansowe 1'!#REF!</definedName>
    <definedName name="_dysnqb5071p" localSheetId="16">'[5]wybrane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9">'[5]wybrane dane finansowe 1'!#REF!</definedName>
    <definedName name="_e3waao54jn" localSheetId="20">'[5]wybrane dane finansowe 1'!#REF!</definedName>
    <definedName name="_e3waao54jn" localSheetId="16">'[5]wybrane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9">'[5]wybrane dane finansowe 1'!#REF!</definedName>
    <definedName name="_e58d3n507d" localSheetId="20">'[5]wybrane dane finansowe 1'!#REF!</definedName>
    <definedName name="_e58d3n507d" localSheetId="16">'[5]wybrane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9">'[5]wybrane dane finansowe 1'!#REF!</definedName>
    <definedName name="_e893nm4y210" localSheetId="20">'[5]wybrane dane finansowe 1'!#REF!</definedName>
    <definedName name="_e893nm4y210" localSheetId="16">'[5]wybrane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9">'[5]wybrane dane finansowe 1'!#REF!</definedName>
    <definedName name="_e8axrz4ysh" localSheetId="20">'[5]wybrane dane finansowe 1'!#REF!</definedName>
    <definedName name="_e8axrz4ysh" localSheetId="16">'[5]wybrane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9">'[5]wybrane dane finansowe 1'!#REF!</definedName>
    <definedName name="_eb2diu4zl1a" localSheetId="20">'[5]wybrane dane finansowe 1'!#REF!</definedName>
    <definedName name="_eb2diu4zl1a" localSheetId="16">'[5]wybrane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9">'[5]wybrane dane finansowe 1'!#REF!</definedName>
    <definedName name="_edd52d5072r" localSheetId="20">'[5]wybrane dane finansowe 1'!#REF!</definedName>
    <definedName name="_edd52d5072r" localSheetId="16">'[5]wybrane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9">'[5]wybrane dane finansowe 1'!#REF!</definedName>
    <definedName name="_edz6tg50729" localSheetId="20">'[5]wybrane dane finansowe 1'!#REF!</definedName>
    <definedName name="_edz6tg50729" localSheetId="16">'[5]wybrane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9">'[5]wybrane dane finansowe 1'!#REF!</definedName>
    <definedName name="_eemf0254jt" localSheetId="20">'[5]wybrane dane finansowe 1'!#REF!</definedName>
    <definedName name="_eemf0254jt" localSheetId="16">'[5]wybrane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9">'[5]wybrane dane finansowe 1'!#REF!</definedName>
    <definedName name="_ef8xt454j1z" localSheetId="20">'[5]wybrane dane finansowe 1'!#REF!</definedName>
    <definedName name="_ef8xt454j1z" localSheetId="16">'[5]wybrane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9">'[5]wybrane dane finansowe 1'!#REF!</definedName>
    <definedName name="_eg8sxt53qd" localSheetId="20">'[5]wybrane dane finansowe 1'!#REF!</definedName>
    <definedName name="_eg8sxt53qd" localSheetId="16">'[5]wybrane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9">'[5]wybrane dane finansowe 1'!#REF!</definedName>
    <definedName name="_egr5ex4y22t" localSheetId="20">'[5]wybrane dane finansowe 1'!#REF!</definedName>
    <definedName name="_egr5ex4y22t" localSheetId="16">'[5]wybrane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9">'[5]wybrane dane finansowe 1'!#REF!</definedName>
    <definedName name="_ek8f1753q1e" localSheetId="20">'[5]wybrane dane finansowe 1'!#REF!</definedName>
    <definedName name="_ek8f1753q1e" localSheetId="16">'[5]wybrane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9">#REF!</definedName>
    <definedName name="_ELI1">#REF!</definedName>
    <definedName name="_ELI2" localSheetId="2">#REF!</definedName>
    <definedName name="_ELI2" localSheetId="4">#REF!</definedName>
    <definedName name="_ELI2" localSheetId="10">#REF!</definedName>
    <definedName name="_ELI2" localSheetId="19">#REF!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9">'[5]wybrane dane finansowe 1'!#REF!</definedName>
    <definedName name="_endtbl" localSheetId="20">'[5]wybrane dane finansowe 1'!#REF!</definedName>
    <definedName name="_endtbl" localSheetId="16">'[5]wybrane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9">'[5]wybrane dane finansowe 1'!#REF!</definedName>
    <definedName name="_endtbl10" localSheetId="20">'[5]wybrane dane finansowe 1'!#REF!</definedName>
    <definedName name="_endtbl10" localSheetId="16">'[5]wybrane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9">'[5]wybrane dane finansowe 1'!#REF!</definedName>
    <definedName name="_endtbl11" localSheetId="20">'[5]wybrane dane finansowe 1'!#REF!</definedName>
    <definedName name="_endtbl11" localSheetId="16">'[5]wybrane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9">'[5]wybrane dane finansowe 1'!#REF!</definedName>
    <definedName name="_endtbl12" localSheetId="20">'[5]wybrane dane finansowe 1'!#REF!</definedName>
    <definedName name="_endtbl12" localSheetId="16">'[5]wybrane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9">'[5]wybrane dane finansowe 1'!#REF!</definedName>
    <definedName name="_endtbl13" localSheetId="20">'[5]wybrane dane finansowe 1'!#REF!</definedName>
    <definedName name="_endtbl13" localSheetId="16">'[5]wybrane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9">#REF!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9">'[5]wybrane dane finansowe 1'!#REF!</definedName>
    <definedName name="_endtbl4" localSheetId="20">'[5]wybrane dane finansowe 1'!#REF!</definedName>
    <definedName name="_endtbl4" localSheetId="16">'[5]wybrane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9">'[5]wybrane dane finansowe 1'!#REF!</definedName>
    <definedName name="_endtbl5" localSheetId="20">'[5]wybrane dane finansowe 1'!#REF!</definedName>
    <definedName name="_endtbl5" localSheetId="16">'[5]wybrane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9">'[5]wybrane dane finansowe 1'!#REF!</definedName>
    <definedName name="_endtbl6" localSheetId="20">'[5]wybrane dane finansowe 1'!#REF!</definedName>
    <definedName name="_endtbl6" localSheetId="16">'[5]wybrane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9">'[5]wybrane dane finansowe 1'!#REF!</definedName>
    <definedName name="_endtbl7" localSheetId="20">'[5]wybrane dane finansowe 1'!#REF!</definedName>
    <definedName name="_endtbl7" localSheetId="16">'[5]wybrane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9">'[5]wybrane dane finansowe 1'!#REF!</definedName>
    <definedName name="_endtbl8" localSheetId="20">'[5]wybrane dane finansowe 1'!#REF!</definedName>
    <definedName name="_endtbl8" localSheetId="16">'[5]wybrane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9">'[5]wybrane dane finansowe 1'!#REF!</definedName>
    <definedName name="_endtbl9" localSheetId="20">'[5]wybrane dane finansowe 1'!#REF!</definedName>
    <definedName name="_endtbl9" localSheetId="16">'[5]wybrane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9">'[5]wybrane dane finansowe 1'!#REF!</definedName>
    <definedName name="_eppk7550717" localSheetId="20">'[5]wybrane dane finansowe 1'!#REF!</definedName>
    <definedName name="_eppk7550717" localSheetId="16">'[5]wybrane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9">'[5]wybrane dane finansowe 1'!#REF!</definedName>
    <definedName name="_eqpiq94y21y" localSheetId="20">'[5]wybrane dane finansowe 1'!#REF!</definedName>
    <definedName name="_eqpiq94y21y" localSheetId="16">'[5]wybrane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9">'[5]wybrane dane finansowe 1'!#REF!</definedName>
    <definedName name="_es09xg51817" localSheetId="20">'[5]wybrane dane finansowe 1'!#REF!</definedName>
    <definedName name="_es09xg51817" localSheetId="16">'[5]wybrane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9">'[5]wybrane dane finansowe 1'!#REF!</definedName>
    <definedName name="_esi2kv53qy" localSheetId="20">'[5]wybrane dane finansowe 1'!#REF!</definedName>
    <definedName name="_esi2kv53qy" localSheetId="16">'[5]wybrane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9">'[5]wybrane dane finansowe 1'!#REF!</definedName>
    <definedName name="_etx8tb51pk" localSheetId="20">'[5]wybrane dane finansowe 1'!#REF!</definedName>
    <definedName name="_etx8tb51pk" localSheetId="16">'[5]wybrane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9">'[5]wybrane dane finansowe 1'!#REF!</definedName>
    <definedName name="_ew6mn75181m" localSheetId="20">'[5]wybrane dane finansowe 1'!#REF!</definedName>
    <definedName name="_ew6mn75181m" localSheetId="16">'[5]wybrane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9">'[5]wybrane dane finansowe 1'!#REF!</definedName>
    <definedName name="_ezb82w50m2i" localSheetId="20">'[5]wybrane dane finansowe 1'!#REF!</definedName>
    <definedName name="_ezb82w50m2i" localSheetId="16">'[5]wybrane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9">'[5]wybrane dane finansowe 1'!#REF!</definedName>
    <definedName name="_f0f41650m2j" localSheetId="20">'[5]wybrane dane finansowe 1'!#REF!</definedName>
    <definedName name="_f0f41650m2j" localSheetId="16">'[5]wybrane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9">'[5]wybrane dane finansowe 1'!#REF!</definedName>
    <definedName name="_f1l2n853qn" localSheetId="20">'[5]wybrane dane finansowe 1'!#REF!</definedName>
    <definedName name="_f1l2n853qn" localSheetId="16">'[5]wybrane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9">'[5]wybrane dane finansowe 1'!#REF!</definedName>
    <definedName name="_f1pn4v50m17" localSheetId="20">'[5]wybrane dane finansowe 1'!#REF!</definedName>
    <definedName name="_f1pn4v50m17" localSheetId="16">'[5]wybrane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9">'[5]wybrane dane finansowe 1'!#REF!</definedName>
    <definedName name="_f51tul50710" localSheetId="20">'[5]wybrane dane finansowe 1'!#REF!</definedName>
    <definedName name="_f51tul50710" localSheetId="16">'[5]wybrane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9">'[5]wybrane dane finansowe 1'!#REF!</definedName>
    <definedName name="_f61ave50m2c" localSheetId="20">'[5]wybrane dane finansowe 1'!#REF!</definedName>
    <definedName name="_f61ave50m2c" localSheetId="16">'[5]wybrane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9">'[5]wybrane dane finansowe 1'!#REF!</definedName>
    <definedName name="_f6y0z0536w" localSheetId="20">'[5]wybrane dane finansowe 1'!#REF!</definedName>
    <definedName name="_f6y0z0536w" localSheetId="16">'[5]wybrane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9">'[5]wybrane dane finansowe 1'!#REF!</definedName>
    <definedName name="_f7vh1654jq" localSheetId="20">'[5]wybrane dane finansowe 1'!#REF!</definedName>
    <definedName name="_f7vh1654jq" localSheetId="16">'[5]wybrane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9">'[5]wybrane dane finansowe 1'!#REF!</definedName>
    <definedName name="_fag8614y22k" localSheetId="20">'[5]wybrane dane finansowe 1'!#REF!</definedName>
    <definedName name="_fag8614y22k" localSheetId="16">'[5]wybrane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9">'[5]wybrane dane finansowe 1'!#REF!</definedName>
    <definedName name="_fffn8t536z" localSheetId="20">'[5]wybrane dane finansowe 1'!#REF!</definedName>
    <definedName name="_fffn8t536z" localSheetId="16">'[5]wybrane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9">'[5]wybrane dane finansowe 1'!#REF!</definedName>
    <definedName name="_fforr54ysn" localSheetId="20">'[5]wybrane dane finansowe 1'!#REF!</definedName>
    <definedName name="_fforr54ysn" localSheetId="16">'[5]wybrane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9">'[5]wybrane dane finansowe 1'!#REF!</definedName>
    <definedName name="_fg9whv54j28" localSheetId="20">'[5]wybrane dane finansowe 1'!#REF!</definedName>
    <definedName name="_fg9whv54j28" localSheetId="16">'[5]wybrane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9">#REF!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9">'[5]wybrane dane finansowe 1'!#REF!</definedName>
    <definedName name="_fjoxwy5181b" localSheetId="20">'[5]wybrane dane finansowe 1'!#REF!</definedName>
    <definedName name="_fjoxwy5181b" localSheetId="16">'[5]wybrane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9">'[5]wybrane dane finansowe 1'!#REF!</definedName>
    <definedName name="_flzkb64y2j" localSheetId="20">'[5]wybrane dane finansowe 1'!#REF!</definedName>
    <definedName name="_flzkb64y2j" localSheetId="16">'[5]wybrane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9">'[5]wybrane dane finansowe 1'!#REF!</definedName>
    <definedName name="_fnrxdu518o" localSheetId="20">'[5]wybrane dane finansowe 1'!#REF!</definedName>
    <definedName name="_fnrxdu518o" localSheetId="16">'[5]wybrane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9">#REF!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9">'[5]wybrane dane finansowe 1'!#REF!</definedName>
    <definedName name="_foc5pv50m2d" localSheetId="20">'[5]wybrane dane finansowe 1'!#REF!</definedName>
    <definedName name="_foc5pv50m2d" localSheetId="16">'[5]wybrane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9">'[5]wybrane dane finansowe 1'!#REF!</definedName>
    <definedName name="_fpnnme4y221" localSheetId="20">'[5]wybrane dane finansowe 1'!#REF!</definedName>
    <definedName name="_fpnnme4y221" localSheetId="16">'[5]wybrane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9">'[5]wybrane dane finansowe 1'!#REF!</definedName>
    <definedName name="_fpoxsx4y223" localSheetId="20">'[5]wybrane dane finansowe 1'!#REF!</definedName>
    <definedName name="_fpoxsx4y223" localSheetId="16">'[5]wybrane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9">'[5]wybrane dane finansowe 1'!#REF!</definedName>
    <definedName name="_fsm5j850716" localSheetId="20">'[5]wybrane dane finansowe 1'!#REF!</definedName>
    <definedName name="_fsm5j850716" localSheetId="16">'[5]wybrane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9">'[5]wybrane dane finansowe 1'!#REF!</definedName>
    <definedName name="_ft7n6n54j1r" localSheetId="20">'[5]wybrane dane finansowe 1'!#REF!</definedName>
    <definedName name="_ft7n6n54j1r" localSheetId="16">'[5]wybrane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9">'[5]wybrane dane finansowe 1'!#REF!</definedName>
    <definedName name="_ft8u7q5072k" localSheetId="20">'[5]wybrane dane finansowe 1'!#REF!</definedName>
    <definedName name="_ft8u7q5072k" localSheetId="16">'[5]wybrane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9">'[13]Table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9">'[14]Table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9">'[14]Table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9">'[14]Table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9">'[14]Table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9">'[14]Table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9">'[14]Table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9">'[14]Table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9">'[14]Table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9">'[15]Table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9">'[15]Table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9">'[14]Table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9">'[14]Table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9">'[15]Table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9">'[13]Table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9">'[14]Table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9">'[14]Table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9">'[14]Table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9">'[14]Table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9">'[14]Table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9">'[14]Table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9">'[14]Table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9">'[14]Table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9">'[14]Table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9">'[14]Table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9">'[13]Table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9">'[5]wybrane dane finansowe 1'!#REF!</definedName>
    <definedName name="_fu2x09518z" localSheetId="20">'[5]wybrane dane finansowe 1'!#REF!</definedName>
    <definedName name="_fu2x09518z" localSheetId="16">'[5]wybrane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9">'[5]wybrane dane finansowe 1'!#REF!</definedName>
    <definedName name="_fudv2f50720" localSheetId="20">'[5]wybrane dane finansowe 1'!#REF!</definedName>
    <definedName name="_fudv2f50720" localSheetId="16">'[5]wybrane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9">'[5]wybrane dane finansowe 1'!#REF!</definedName>
    <definedName name="_fwn7gi5072e" localSheetId="20">'[5]wybrane dane finansowe 1'!#REF!</definedName>
    <definedName name="_fwn7gi5072e" localSheetId="16">'[5]wybrane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9">'[5]wybrane dane finansowe 1'!#REF!</definedName>
    <definedName name="_fwz5uq53q22" localSheetId="20">'[5]wybrane dane finansowe 1'!#REF!</definedName>
    <definedName name="_fwz5uq53q22" localSheetId="16">'[5]wybrane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9">#REF!</definedName>
    <definedName name="_FXI1">#REF!</definedName>
    <definedName name="_FXI2" localSheetId="2">#REF!</definedName>
    <definedName name="_FXI2" localSheetId="4">#REF!</definedName>
    <definedName name="_FXI2" localSheetId="10">#REF!</definedName>
    <definedName name="_FXI2" localSheetId="19">#REF!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9">'[5]wybrane dane finansowe 1'!#REF!</definedName>
    <definedName name="_g00bl94y21n" localSheetId="20">'[5]wybrane dane finansowe 1'!#REF!</definedName>
    <definedName name="_g00bl94y21n" localSheetId="16">'[5]wybrane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9">'[5]wybrane dane finansowe 1'!#REF!</definedName>
    <definedName name="_g14mhi4y2x" localSheetId="20">'[5]wybrane dane finansowe 1'!#REF!</definedName>
    <definedName name="_g14mhi4y2x" localSheetId="16">'[5]wybrane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9">'[5]wybrane dane finansowe 1'!#REF!</definedName>
    <definedName name="_g2u68c5181h" localSheetId="20">'[5]wybrane dane finansowe 1'!#REF!</definedName>
    <definedName name="_g2u68c5181h" localSheetId="16">'[5]wybrane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9">'[5]wybrane dane finansowe 1'!#REF!</definedName>
    <definedName name="_g841g74zl1e" localSheetId="20">'[5]wybrane dane finansowe 1'!#REF!</definedName>
    <definedName name="_g841g74zl1e" localSheetId="16">'[5]wybrane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9">'[5]wybrane dane finansowe 1'!#REF!</definedName>
    <definedName name="_g9isme51828" localSheetId="20">'[5]wybrane dane finansowe 1'!#REF!</definedName>
    <definedName name="_g9isme51828" localSheetId="16">'[5]wybrane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9">'[5]wybrane dane finansowe 1'!#REF!</definedName>
    <definedName name="_g9n6vq50mk" localSheetId="20">'[5]wybrane dane finansowe 1'!#REF!</definedName>
    <definedName name="_g9n6vq50mk" localSheetId="16">'[5]wybrane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9">'[5]wybrane dane finansowe 1'!#REF!</definedName>
    <definedName name="_gft3zs536s" localSheetId="20">'[5]wybrane dane finansowe 1'!#REF!</definedName>
    <definedName name="_gft3zs536s" localSheetId="16">'[5]wybrane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9">'[5]wybrane dane finansowe 1'!#REF!</definedName>
    <definedName name="_gh446v5072m" localSheetId="20">'[5]wybrane dane finansowe 1'!#REF!</definedName>
    <definedName name="_gh446v5072m" localSheetId="16">'[5]wybrane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9">'[5]wybrane dane finansowe 1'!#REF!</definedName>
    <definedName name="_gijl1t4y229" localSheetId="20">'[5]wybrane dane finansowe 1'!#REF!</definedName>
    <definedName name="_gijl1t4y229" localSheetId="16">'[5]wybrane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9">'[5]wybrane dane finansowe 1'!#REF!</definedName>
    <definedName name="_gisl6u518l" localSheetId="20">'[5]wybrane dane finansowe 1'!#REF!</definedName>
    <definedName name="_gisl6u518l" localSheetId="16">'[5]wybrane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9">'[5]wybrane dane finansowe 1'!#REF!</definedName>
    <definedName name="_glao4p53qq" localSheetId="20">'[5]wybrane dane finansowe 1'!#REF!</definedName>
    <definedName name="_glao4p53qq" localSheetId="16">'[5]wybrane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9">'[5]wybrane dane finansowe 1'!#REF!</definedName>
    <definedName name="_glz9qc54j22" localSheetId="20">'[5]wybrane dane finansowe 1'!#REF!</definedName>
    <definedName name="_glz9qc54j22" localSheetId="16">'[5]wybrane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9">'[5]wybrane dane finansowe 1'!#REF!</definedName>
    <definedName name="_gogv6q50m1x" localSheetId="20">'[5]wybrane dane finansowe 1'!#REF!</definedName>
    <definedName name="_gogv6q50m1x" localSheetId="16">'[5]wybrane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9">'[5]wybrane dane finansowe 1'!#REF!</definedName>
    <definedName name="_gpdggp50715" localSheetId="20">'[5]wybrane dane finansowe 1'!#REF!</definedName>
    <definedName name="_gpdggp50715" localSheetId="16">'[5]wybrane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9">'[5]wybrane dane finansowe 1'!#REF!</definedName>
    <definedName name="_gpxtkz5181l" localSheetId="20">'[5]wybrane dane finansowe 1'!#REF!</definedName>
    <definedName name="_gpxtkz5181l" localSheetId="16">'[5]wybrane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9">'[5]wybrane dane finansowe 1'!#REF!</definedName>
    <definedName name="_gs5k3g5181y" localSheetId="20">'[5]wybrane dane finansowe 1'!#REF!</definedName>
    <definedName name="_gs5k3g5181y" localSheetId="16">'[5]wybrane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9">'[5]wybrane dane finansowe 1'!#REF!</definedName>
    <definedName name="_gxkuii4ysa" localSheetId="20">'[5]wybrane dane finansowe 1'!#REF!</definedName>
    <definedName name="_gxkuii4ysa" localSheetId="16">'[5]wybrane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9">'[5]wybrane dane finansowe 1'!#REF!</definedName>
    <definedName name="_gxtt2z50m1s" localSheetId="20">'[5]wybrane dane finansowe 1'!#REF!</definedName>
    <definedName name="_gxtt2z50m1s" localSheetId="16">'[5]wybrane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9">'[14]Table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9">'[5]wybrane dane finansowe 1'!#REF!</definedName>
    <definedName name="_h9eklb50m25" localSheetId="20">'[5]wybrane dane finansowe 1'!#REF!</definedName>
    <definedName name="_h9eklb50m25" localSheetId="16">'[5]wybrane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9">'[5]wybrane dane finansowe 1'!#REF!</definedName>
    <definedName name="_hb2rv85072t" localSheetId="20">'[5]wybrane dane finansowe 1'!#REF!</definedName>
    <definedName name="_hb2rv85072t" localSheetId="16">'[5]wybrane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9">'[5]wybrane dane finansowe 1'!#REF!</definedName>
    <definedName name="_hdeb7e507s" localSheetId="20">'[5]wybrane dane finansowe 1'!#REF!</definedName>
    <definedName name="_hdeb7e507s" localSheetId="16">'[5]wybrane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9">'[5]wybrane dane finansowe 1'!#REF!</definedName>
    <definedName name="_hf0h0950711" localSheetId="20">'[5]wybrane dane finansowe 1'!#REF!</definedName>
    <definedName name="_hf0h0950711" localSheetId="16">'[5]wybrane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9">'[5]wybrane dane finansowe 1'!#REF!</definedName>
    <definedName name="_hhkd5f53q2a" localSheetId="20">'[5]wybrane dane finansowe 1'!#REF!</definedName>
    <definedName name="_hhkd5f53q2a" localSheetId="16">'[5]wybrane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9">'[5]wybrane dane finansowe 1'!#REF!</definedName>
    <definedName name="_hix51_8fuiuc27oj" localSheetId="20">'[5]wybrane dane finansowe 1'!#REF!</definedName>
    <definedName name="_hix51_8fuiuc27oj" localSheetId="16">'[5]wybrane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9">'[5]wybrane dane finansowe 1'!#REF!</definedName>
    <definedName name="_hjtq6353q19" localSheetId="20">'[5]wybrane dane finansowe 1'!#REF!</definedName>
    <definedName name="_hjtq6353q19" localSheetId="16">'[5]wybrane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9">'[5]wybrane dane finansowe 1'!#REF!</definedName>
    <definedName name="_hk2h5x4y2c" localSheetId="20">'[5]wybrane dane finansowe 1'!#REF!</definedName>
    <definedName name="_hk2h5x4y2c" localSheetId="16">'[5]wybrane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9">'[5]wybrane dane finansowe 1'!#REF!</definedName>
    <definedName name="_hlw7t34zli" localSheetId="20">'[5]wybrane dane finansowe 1'!#REF!</definedName>
    <definedName name="_hlw7t34zli" localSheetId="16">'[5]wybrane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9">'[5]wybrane dane finansowe 1'!#REF!</definedName>
    <definedName name="_hnc6cj51pb" localSheetId="20">'[5]wybrane dane finansowe 1'!#REF!</definedName>
    <definedName name="_hnc6cj51pb" localSheetId="16">'[5]wybrane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9">'[5]wybrane dane finansowe 1'!#REF!</definedName>
    <definedName name="_hobqp454j16" localSheetId="20">'[5]wybrane dane finansowe 1'!#REF!</definedName>
    <definedName name="_hobqp454j16" localSheetId="16">'[5]wybrane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9">'[5]wybrane dane finansowe 1'!#REF!</definedName>
    <definedName name="_hol7sp536x" localSheetId="20">'[5]wybrane dane finansowe 1'!#REF!</definedName>
    <definedName name="_hol7sp536x" localSheetId="16">'[5]wybrane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9">'[5]wybrane dane finansowe 1'!#REF!</definedName>
    <definedName name="_hpkv5h5072i" localSheetId="20">'[5]wybrane dane finansowe 1'!#REF!</definedName>
    <definedName name="_hpkv5h5072i" localSheetId="16">'[5]wybrane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9">'[5]wybrane dane finansowe 1'!#REF!</definedName>
    <definedName name="_hsag1t4y22j" localSheetId="20">'[5]wybrane dane finansowe 1'!#REF!</definedName>
    <definedName name="_hsag1t4y22j" localSheetId="16">'[5]wybrane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9">'[5]wybrane dane finansowe 1'!#REF!</definedName>
    <definedName name="_ht4vuj5181g" localSheetId="20">'[5]wybrane dane finansowe 1'!#REF!</definedName>
    <definedName name="_ht4vuj5181g" localSheetId="16">'[5]wybrane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9">'[5]wybrane dane finansowe 1'!#REF!</definedName>
    <definedName name="_huf9wp4y21m" localSheetId="20">'[5]wybrane dane finansowe 1'!#REF!</definedName>
    <definedName name="_huf9wp4y21m" localSheetId="16">'[5]wybrane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9">'[5]wybrane dane finansowe 1'!#REF!</definedName>
    <definedName name="_huwigj54j2m" localSheetId="20">'[5]wybrane dane finansowe 1'!#REF!</definedName>
    <definedName name="_huwigj54j2m" localSheetId="16">'[5]wybrane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9">'[5]wybrane dane finansowe 1'!#REF!</definedName>
    <definedName name="_hv53kj4ys8" localSheetId="20">'[5]wybrane dane finansowe 1'!#REF!</definedName>
    <definedName name="_hv53kj4ys8" localSheetId="16">'[5]wybrane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9">#REF!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9">'[5]wybrane dane finansowe 1'!#REF!</definedName>
    <definedName name="_hwl4l753q15" localSheetId="20">'[5]wybrane dane finansowe 1'!#REF!</definedName>
    <definedName name="_hwl4l753q15" localSheetId="16">'[5]wybrane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9">'[5]wybrane dane finansowe 1'!#REF!</definedName>
    <definedName name="_hxqi2l507q" localSheetId="20">'[5]wybrane dane finansowe 1'!#REF!</definedName>
    <definedName name="_hxqi2l507q" localSheetId="16">'[5]wybrane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9">'[5]wybrane dane finansowe 1'!#REF!</definedName>
    <definedName name="_hz6at251pc" localSheetId="20">'[5]wybrane dane finansowe 1'!#REF!</definedName>
    <definedName name="_hz6at251pc" localSheetId="16">'[5]wybrane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9">'[5]wybrane dane finansowe 1'!#REF!</definedName>
    <definedName name="_hzc04c50m2r" localSheetId="20">'[5]wybrane dane finansowe 1'!#REF!</definedName>
    <definedName name="_hzc04c50m2r" localSheetId="16">'[5]wybrane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9">'[5]wybrane dane finansowe 1'!#REF!</definedName>
    <definedName name="_i0qrxf4y22e" localSheetId="20">'[5]wybrane dane finansowe 1'!#REF!</definedName>
    <definedName name="_i0qrxf4y22e" localSheetId="16">'[5]wybrane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9">'[5]wybrane dane finansowe 1'!#REF!</definedName>
    <definedName name="_i8vp57518d" localSheetId="20">'[5]wybrane dane finansowe 1'!#REF!</definedName>
    <definedName name="_i8vp57518d" localSheetId="16">'[5]wybrane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9">'[5]wybrane dane finansowe 1'!#REF!</definedName>
    <definedName name="_i9fvmg4y21w" localSheetId="20">'[5]wybrane dane finansowe 1'!#REF!</definedName>
    <definedName name="_i9fvmg4y21w" localSheetId="16">'[5]wybrane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9">#REF!</definedName>
    <definedName name="_IAF2005">#REF!</definedName>
    <definedName name="_IAF2006" localSheetId="2">#REF!</definedName>
    <definedName name="_IAF2006" localSheetId="4">#REF!</definedName>
    <definedName name="_IAF2006" localSheetId="10">#REF!</definedName>
    <definedName name="_IAF2006" localSheetId="19">#REF!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9">'[5]wybrane dane finansowe 1'!#REF!</definedName>
    <definedName name="_icr5su4y22w" localSheetId="20">'[5]wybrane dane finansowe 1'!#REF!</definedName>
    <definedName name="_icr5su4y22w" localSheetId="16">'[5]wybrane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9">'[5]wybrane dane finansowe 1'!#REF!</definedName>
    <definedName name="_ifwf6h51810" localSheetId="20">'[5]wybrane dane finansowe 1'!#REF!</definedName>
    <definedName name="_ifwf6h51810" localSheetId="16">'[5]wybrane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9">'[5]wybrane dane finansowe 1'!#REF!</definedName>
    <definedName name="_iggmr354j29" localSheetId="20">'[5]wybrane dane finansowe 1'!#REF!</definedName>
    <definedName name="_iggmr354j29" localSheetId="16">'[5]wybrane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9">'[5]wybrane dane finansowe 1'!#REF!</definedName>
    <definedName name="_igrrkp53qz" localSheetId="20">'[5]wybrane dane finansowe 1'!#REF!</definedName>
    <definedName name="_igrrkp53qz" localSheetId="16">'[5]wybrane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9">'[5]wybrane dane finansowe 1'!#REF!</definedName>
    <definedName name="_iht3u250721" localSheetId="20">'[5]wybrane dane finansowe 1'!#REF!</definedName>
    <definedName name="_iht3u250721" localSheetId="16">'[5]wybrane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9">'[5]wybrane dane finansowe 1'!#REF!</definedName>
    <definedName name="_ikwpsb50m27" localSheetId="20">'[5]wybrane dane finansowe 1'!#REF!</definedName>
    <definedName name="_ikwpsb50m27" localSheetId="16">'[5]wybrane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9">'[5]wybrane dane finansowe 1'!#REF!</definedName>
    <definedName name="_im8zjf54j2j" localSheetId="20">'[5]wybrane dane finansowe 1'!#REF!</definedName>
    <definedName name="_im8zjf54j2j" localSheetId="16">'[5]wybrane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9">'[5]wybrane dane finansowe 1'!#REF!</definedName>
    <definedName name="_imsfb75182c" localSheetId="20">'[5]wybrane dane finansowe 1'!#REF!</definedName>
    <definedName name="_imsfb75182c" localSheetId="16">'[5]wybrane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9">'[5]wybrane dane finansowe 1'!#REF!</definedName>
    <definedName name="_isu41o50m1d" localSheetId="20">'[5]wybrane dane finansowe 1'!#REF!</definedName>
    <definedName name="_isu41o50m1d" localSheetId="16">'[5]wybrane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9">'[5]wybrane dane finansowe 1'!#REF!</definedName>
    <definedName name="_iub8cr53q1p" localSheetId="20">'[5]wybrane dane finansowe 1'!#REF!</definedName>
    <definedName name="_iub8cr53q1p" localSheetId="16">'[5]wybrane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9">'[5]wybrane dane finansowe 1'!#REF!</definedName>
    <definedName name="_j0ir984zl14" localSheetId="20">'[5]wybrane dane finansowe 1'!#REF!</definedName>
    <definedName name="_j0ir984zl14" localSheetId="16">'[5]wybrane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9">'[5]wybrane dane finansowe 1'!#REF!</definedName>
    <definedName name="_j6ax3k50m1v" localSheetId="20">'[5]wybrane dane finansowe 1'!#REF!</definedName>
    <definedName name="_j6ax3k50m1v" localSheetId="16">'[5]wybrane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9">#REF!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9">'[5]wybrane dane finansowe 1'!#REF!</definedName>
    <definedName name="_j7x7cr54j24" localSheetId="20">'[5]wybrane dane finansowe 1'!#REF!</definedName>
    <definedName name="_j7x7cr54j24" localSheetId="16">'[5]wybrane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9">'[5]wybrane dane finansowe 1'!#REF!</definedName>
    <definedName name="_j8k56o536f" localSheetId="20">'[5]wybrane dane finansowe 1'!#REF!</definedName>
    <definedName name="_j8k56o536f" localSheetId="16">'[5]wybrane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9">'[5]wybrane dane finansowe 1'!#REF!</definedName>
    <definedName name="_jasap953q1n" localSheetId="20">'[5]wybrane dane finansowe 1'!#REF!</definedName>
    <definedName name="_jasap953q1n" localSheetId="16">'[5]wybrane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9">'[5]wybrane dane finansowe 1'!#REF!</definedName>
    <definedName name="_jh2w3v53q2j" localSheetId="20">'[5]wybrane dane finansowe 1'!#REF!</definedName>
    <definedName name="_jh2w3v53q2j" localSheetId="16">'[5]wybrane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9">'[5]wybrane dane finansowe 1'!#REF!</definedName>
    <definedName name="_ji9h0k53q10" localSheetId="20">'[5]wybrane dane finansowe 1'!#REF!</definedName>
    <definedName name="_ji9h0k53q10" localSheetId="16">'[5]wybrane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9">'[5]wybrane dane finansowe 1'!#REF!</definedName>
    <definedName name="_jnk0hu5072j" localSheetId="20">'[5]wybrane dane finansowe 1'!#REF!</definedName>
    <definedName name="_jnk0hu5072j" localSheetId="16">'[5]wybrane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9">'[5]wybrane dane finansowe 1'!#REF!</definedName>
    <definedName name="_jnv2jq4y2r" localSheetId="20">'[5]wybrane dane finansowe 1'!#REF!</definedName>
    <definedName name="_jnv2jq4y2r" localSheetId="16">'[5]wybrane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9">'[5]wybrane dane finansowe 1'!#REF!</definedName>
    <definedName name="_jo1bh75181q" localSheetId="20">'[5]wybrane dane finansowe 1'!#REF!</definedName>
    <definedName name="_jo1bh75181q" localSheetId="16">'[5]wybrane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9">'[5]wybrane dane finansowe 1'!#REF!</definedName>
    <definedName name="_jp1osx53q1h" localSheetId="20">'[5]wybrane dane finansowe 1'!#REF!</definedName>
    <definedName name="_jp1osx53q1h" localSheetId="16">'[5]wybrane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9">'[5]wybrane dane finansowe 1'!#REF!</definedName>
    <definedName name="_jpdm7053q12" localSheetId="20">'[5]wybrane dane finansowe 1'!#REF!</definedName>
    <definedName name="_jpdm7053q12" localSheetId="16">'[5]wybrane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9">'[5]wybrane dane finansowe 1'!#REF!</definedName>
    <definedName name="_jpfoas536a" localSheetId="20">'[5]wybrane dane finansowe 1'!#REF!</definedName>
    <definedName name="_jpfoas536a" localSheetId="16">'[5]wybrane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9">'[5]wybrane dane finansowe 1'!#REF!</definedName>
    <definedName name="_jrn5fj54j2f" localSheetId="20">'[5]wybrane dane finansowe 1'!#REF!</definedName>
    <definedName name="_jrn5fj54j2f" localSheetId="16">'[5]wybrane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9">'[5]wybrane dane finansowe 1'!#REF!</definedName>
    <definedName name="_jrnx3351pa" localSheetId="20">'[5]wybrane dane finansowe 1'!#REF!</definedName>
    <definedName name="_jrnx3351pa" localSheetId="16">'[5]wybrane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9">'[5]wybrane dane finansowe 1'!#REF!</definedName>
    <definedName name="_jsuxbq50mz" localSheetId="20">'[5]wybrane dane finansowe 1'!#REF!</definedName>
    <definedName name="_jsuxbq50mz" localSheetId="16">'[5]wybrane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9">'[5]wybrane dane finansowe 1'!#REF!</definedName>
    <definedName name="_jtrcgf53q1s" localSheetId="20">'[5]wybrane dane finansowe 1'!#REF!</definedName>
    <definedName name="_jtrcgf53q1s" localSheetId="16">'[5]wybrane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9">'[5]wybrane dane finansowe 1'!#REF!</definedName>
    <definedName name="_ju7bzi54j1f" localSheetId="20">'[5]wybrane dane finansowe 1'!#REF!</definedName>
    <definedName name="_ju7bzi54j1f" localSheetId="16">'[5]wybrane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9">'[5]wybrane dane finansowe 1'!#REF!</definedName>
    <definedName name="_jvlnu45071f" localSheetId="20">'[5]wybrane dane finansowe 1'!#REF!</definedName>
    <definedName name="_jvlnu45071f" localSheetId="16">'[5]wybrane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9">'[5]wybrane dane finansowe 1'!#REF!</definedName>
    <definedName name="_jwpbtn5361f" localSheetId="20">'[5]wybrane dane finansowe 1'!#REF!</definedName>
    <definedName name="_jwpbtn5361f" localSheetId="16">'[5]wybrane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9">'[5]wybrane dane finansowe 1'!#REF!</definedName>
    <definedName name="_jxbpc75072q" localSheetId="20">'[5]wybrane dane finansowe 1'!#REF!</definedName>
    <definedName name="_jxbpc75072q" localSheetId="16">'[5]wybrane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9">'[5]wybrane dane finansowe 1'!#REF!</definedName>
    <definedName name="_jzd0go54jr" localSheetId="20">'[5]wybrane dane finansowe 1'!#REF!</definedName>
    <definedName name="_jzd0go54jr" localSheetId="16">'[5]wybrane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9">'[5]wybrane dane finansowe 1'!#REF!</definedName>
    <definedName name="_jzhvj554jc" localSheetId="20">'[5]wybrane dane finansowe 1'!#REF!</definedName>
    <definedName name="_jzhvj554jc" localSheetId="16">'[5]wybrane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9">'[5]wybrane dane finansowe 1'!#REF!</definedName>
    <definedName name="_jzl41_vq03clgge1u" localSheetId="20">'[5]wybrane dane finansowe 1'!#REF!</definedName>
    <definedName name="_jzl41_vq03clgge1u" localSheetId="16">'[5]wybrane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9">'[5]wybrane dane finansowe 1'!#REF!</definedName>
    <definedName name="_jzx2n64y2h" localSheetId="20">'[5]wybrane dane finansowe 1'!#REF!</definedName>
    <definedName name="_jzx2n64y2h" localSheetId="16">'[5]wybrane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9">'[5]wybrane dane finansowe 1'!#REF!</definedName>
    <definedName name="_k1b5f1507m" localSheetId="20">'[5]wybrane dane finansowe 1'!#REF!</definedName>
    <definedName name="_k1b5f1507m" localSheetId="16">'[5]wybrane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9">'[5]wybrane dane finansowe 1'!#REF!</definedName>
    <definedName name="_k2b19o4y29" localSheetId="20">'[5]wybrane dane finansowe 1'!#REF!</definedName>
    <definedName name="_k2b19o4y29" localSheetId="16">'[5]wybrane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9">'[5]wybrane dane finansowe 1'!#REF!</definedName>
    <definedName name="_k2tuh65181p" localSheetId="20">'[5]wybrane dane finansowe 1'!#REF!</definedName>
    <definedName name="_k2tuh65181p" localSheetId="16">'[5]wybrane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9">'[5]wybrane dane finansowe 1'!#REF!</definedName>
    <definedName name="_k38y6i536q" localSheetId="20">'[5]wybrane dane finansowe 1'!#REF!</definedName>
    <definedName name="_k38y6i536q" localSheetId="16">'[5]wybrane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9">'[5]wybrane dane finansowe 1'!#REF!</definedName>
    <definedName name="_k6wi705181r" localSheetId="20">'[5]wybrane dane finansowe 1'!#REF!</definedName>
    <definedName name="_k6wi705181r" localSheetId="16">'[5]wybrane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9">'[5]wybrane dane finansowe 1'!#REF!</definedName>
    <definedName name="_k7k4fi5181n" localSheetId="20">'[5]wybrane dane finansowe 1'!#REF!</definedName>
    <definedName name="_k7k4fi5181n" localSheetId="16">'[5]wybrane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9">'[5]wybrane dane finansowe 1'!#REF!</definedName>
    <definedName name="_k7p6h0b5l7" localSheetId="20">'[5]wybrane dane finansowe 1'!#REF!</definedName>
    <definedName name="_k7p6h0b5l7" localSheetId="16">'[5]wybrane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9">'[5]wybrane dane finansowe 1'!#REF!</definedName>
    <definedName name="_k82sm65181a" localSheetId="20">'[5]wybrane dane finansowe 1'!#REF!</definedName>
    <definedName name="_k82sm65181a" localSheetId="16">'[5]wybrane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9">'[5]wybrane dane finansowe 1'!#REF!</definedName>
    <definedName name="_k92s2f4ysg" localSheetId="20">'[5]wybrane dane finansowe 1'!#REF!</definedName>
    <definedName name="_k92s2f4ysg" localSheetId="16">'[5]wybrane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9">'[5]wybrane dane finansowe 1'!#REF!</definedName>
    <definedName name="_kac01e4y22a" localSheetId="20">'[5]wybrane dane finansowe 1'!#REF!</definedName>
    <definedName name="_kac01e4y22a" localSheetId="16">'[5]wybrane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9">#REF!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9">'[5]wybrane dane finansowe 1'!#REF!</definedName>
    <definedName name="_kg81ov536e" localSheetId="20">'[5]wybrane dane finansowe 1'!#REF!</definedName>
    <definedName name="_kg81ov536e" localSheetId="16">'[5]wybrane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9">'[5]wybrane dane finansowe 1'!#REF!</definedName>
    <definedName name="_kgzygv5072w" localSheetId="20">'[5]wybrane dane finansowe 1'!#REF!</definedName>
    <definedName name="_kgzygv5072w" localSheetId="16">'[5]wybrane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9">'[5]wybrane dane finansowe 1'!#REF!</definedName>
    <definedName name="_kkjig54y21d" localSheetId="20">'[5]wybrane dane finansowe 1'!#REF!</definedName>
    <definedName name="_kkjig54y21d" localSheetId="16">'[5]wybrane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9">'[5]wybrane dane finansowe 1'!#REF!</definedName>
    <definedName name="_kl7o8d4y2s" localSheetId="20">'[5]wybrane dane finansowe 1'!#REF!</definedName>
    <definedName name="_kl7o8d4y2s" localSheetId="16">'[5]wybrane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9">'[5]wybrane dane finansowe 1'!#REF!</definedName>
    <definedName name="_klje9q53qe" localSheetId="20">'[5]wybrane dane finansowe 1'!#REF!</definedName>
    <definedName name="_klje9q53qe" localSheetId="16">'[5]wybrane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9">'[5]wybrane dane finansowe 1'!#REF!</definedName>
    <definedName name="_klle1i53q2n" localSheetId="20">'[5]wybrane dane finansowe 1'!#REF!</definedName>
    <definedName name="_klle1i53q2n" localSheetId="16">'[5]wybrane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9">'[5]wybrane dane finansowe 1'!#REF!</definedName>
    <definedName name="_kn00vq4y231" localSheetId="20">'[5]wybrane dane finansowe 1'!#REF!</definedName>
    <definedName name="_kn00vq4y231" localSheetId="16">'[5]wybrane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9">'[5]wybrane dane finansowe 1'!#REF!</definedName>
    <definedName name="_kog25v53q26" localSheetId="20">'[5]wybrane dane finansowe 1'!#REF!</definedName>
    <definedName name="_kog25v53q26" localSheetId="16">'[5]wybrane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9">'[5]wybrane dane finansowe 1'!#REF!</definedName>
    <definedName name="_kos8i753q2q" localSheetId="20">'[5]wybrane dane finansowe 1'!#REF!</definedName>
    <definedName name="_kos8i753q2q" localSheetId="16">'[5]wybrane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9">'[5]wybrane dane finansowe 1'!#REF!</definedName>
    <definedName name="_kot8g150m1a" localSheetId="20">'[5]wybrane dane finansowe 1'!#REF!</definedName>
    <definedName name="_kot8g150m1a" localSheetId="16">'[5]wybrane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9">'[5]wybrane dane finansowe 1'!#REF!</definedName>
    <definedName name="_kqy68i5181e" localSheetId="20">'[5]wybrane dane finansowe 1'!#REF!</definedName>
    <definedName name="_kqy68i5181e" localSheetId="16">'[5]wybrane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9">'[5]wybrane dane finansowe 1'!#REF!</definedName>
    <definedName name="_krx2ij50m1c" localSheetId="20">'[5]wybrane dane finansowe 1'!#REF!</definedName>
    <definedName name="_krx2ij50m1c" localSheetId="16">'[5]wybrane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9">'[5]wybrane dane finansowe 1'!#REF!</definedName>
    <definedName name="_kt00n453q1t" localSheetId="20">'[5]wybrane dane finansowe 1'!#REF!</definedName>
    <definedName name="_kt00n453q1t" localSheetId="16">'[5]wybrane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9">'[5]wybrane dane finansowe 1'!#REF!</definedName>
    <definedName name="_kvq74y4y22n" localSheetId="20">'[5]wybrane dane finansowe 1'!#REF!</definedName>
    <definedName name="_kvq74y4y22n" localSheetId="16">'[5]wybrane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9">'[5]wybrane dane finansowe 1'!#REF!</definedName>
    <definedName name="_kysg1z53q1u" localSheetId="20">'[5]wybrane dane finansowe 1'!#REF!</definedName>
    <definedName name="_kysg1z53q1u" localSheetId="16">'[5]wybrane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9">'[5]wybrane dane finansowe 1'!#REF!</definedName>
    <definedName name="_l1rwdn54j2p" localSheetId="20">'[5]wybrane dane finansowe 1'!#REF!</definedName>
    <definedName name="_l1rwdn54j2p" localSheetId="16">'[5]wybrane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9">'[5]wybrane dane finansowe 1'!#REF!</definedName>
    <definedName name="_l4vc3z4y21x" localSheetId="20">'[5]wybrane dane finansowe 1'!#REF!</definedName>
    <definedName name="_l4vc3z4y21x" localSheetId="16">'[5]wybrane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9">'[5]wybrane dane finansowe 1'!#REF!</definedName>
    <definedName name="_l7jo5r4zly" localSheetId="20">'[5]wybrane dane finansowe 1'!#REF!</definedName>
    <definedName name="_l7jo5r4zly" localSheetId="16">'[5]wybrane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9">'[5]wybrane dane finansowe 1'!#REF!</definedName>
    <definedName name="_l926zw5182h" localSheetId="20">'[5]wybrane dane finansowe 1'!#REF!</definedName>
    <definedName name="_l926zw5182h" localSheetId="16">'[5]wybrane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9">'[5]wybrane dane finansowe 1'!#REF!</definedName>
    <definedName name="_laf27k5361g" localSheetId="20">'[5]wybrane dane finansowe 1'!#REF!</definedName>
    <definedName name="_laf27k5361g" localSheetId="16">'[5]wybrane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9">'[5]wybrane dane finansowe 1'!#REF!</definedName>
    <definedName name="_lbykyz4x9j" localSheetId="20">'[5]wybrane dane finansowe 1'!#REF!</definedName>
    <definedName name="_lbykyz4x9j" localSheetId="16">'[5]wybrane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9">'[5]wybrane dane finansowe 1'!#REF!</definedName>
    <definedName name="_lggo2t4zls" localSheetId="20">'[5]wybrane dane finansowe 1'!#REF!</definedName>
    <definedName name="_lggo2t4zls" localSheetId="16">'[5]wybrane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9">'[5]wybrane dane finansowe 1'!#REF!</definedName>
    <definedName name="_lhf7hd54j2o" localSheetId="20">'[5]wybrane dane finansowe 1'!#REF!</definedName>
    <definedName name="_lhf7hd54j2o" localSheetId="16">'[5]wybrane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9">'[5]wybrane dane finansowe 1'!#REF!</definedName>
    <definedName name="_lhk8bw51816" localSheetId="20">'[5]wybrane dane finansowe 1'!#REF!</definedName>
    <definedName name="_lhk8bw51816" localSheetId="16">'[5]wybrane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9">'[5]wybrane dane finansowe 1'!#REF!</definedName>
    <definedName name="_lhmouw50m1o" localSheetId="20">'[5]wybrane dane finansowe 1'!#REF!</definedName>
    <definedName name="_lhmouw50m1o" localSheetId="16">'[5]wybrane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9">#REF!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9">'[5]wybrane dane finansowe 1'!#REF!</definedName>
    <definedName name="_lrfava53qt" localSheetId="20">'[5]wybrane dane finansowe 1'!#REF!</definedName>
    <definedName name="_lrfava53qt" localSheetId="16">'[5]wybrane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9">'[5]wybrane dane finansowe 1'!#REF!</definedName>
    <definedName name="_lsk3sm50mu" localSheetId="20">'[5]wybrane dane finansowe 1'!#REF!</definedName>
    <definedName name="_lsk3sm50mu" localSheetId="16">'[5]wybrane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9">'[5]wybrane dane finansowe 1'!#REF!</definedName>
    <definedName name="_lu9v2w4ysi" localSheetId="20">'[5]wybrane dane finansowe 1'!#REF!</definedName>
    <definedName name="_lu9v2w4ysi" localSheetId="16">'[5]wybrane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9">'[5]wybrane dane finansowe 1'!#REF!</definedName>
    <definedName name="_lurrkd54ji" localSheetId="20">'[5]wybrane dane finansowe 1'!#REF!</definedName>
    <definedName name="_lurrkd54ji" localSheetId="16">'[5]wybrane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9">'[5]wybrane dane finansowe 1'!#REF!</definedName>
    <definedName name="_lvgtxn54j1k" localSheetId="20">'[5]wybrane dane finansowe 1'!#REF!</definedName>
    <definedName name="_lvgtxn54j1k" localSheetId="16">'[5]wybrane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9">#REF!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9">'[5]wybrane dane finansowe 1'!#REF!</definedName>
    <definedName name="_lwypex5072a" localSheetId="20">'[5]wybrane dane finansowe 1'!#REF!</definedName>
    <definedName name="_lwypex5072a" localSheetId="16">'[5]wybrane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9">'[5]wybrane dane finansowe 1'!#REF!</definedName>
    <definedName name="_lxn2ia4y22i" localSheetId="20">'[5]wybrane dane finansowe 1'!#REF!</definedName>
    <definedName name="_lxn2ia4y22i" localSheetId="16">'[5]wybrane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9">'[5]wybrane dane finansowe 1'!#REF!</definedName>
    <definedName name="_ly84sx54j2e" localSheetId="20">'[5]wybrane dane finansowe 1'!#REF!</definedName>
    <definedName name="_ly84sx54j2e" localSheetId="16">'[5]wybrane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9">'[5]wybrane dane finansowe 1'!#REF!</definedName>
    <definedName name="_lygbjp536m" localSheetId="20">'[5]wybrane dane finansowe 1'!#REF!</definedName>
    <definedName name="_lygbjp536m" localSheetId="16">'[5]wybrane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9">'[5]wybrane dane finansowe 1'!#REF!</definedName>
    <definedName name="_lzbdg44y236" localSheetId="20">'[5]wybrane dane finansowe 1'!#REF!</definedName>
    <definedName name="_lzbdg44y236" localSheetId="16">'[5]wybrane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9">'[5]wybrane dane finansowe 1'!#REF!</definedName>
    <definedName name="_lzqn1_yaoztago42l" localSheetId="20">'[5]wybrane dane finansowe 1'!#REF!</definedName>
    <definedName name="_lzqn1_yaoztago42l" localSheetId="16">'[5]wybrane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9">'[5]wybrane dane finansowe 1'!#REF!</definedName>
    <definedName name="_m0umsd518v" localSheetId="20">'[5]wybrane dane finansowe 1'!#REF!</definedName>
    <definedName name="_m0umsd518v" localSheetId="16">'[5]wybrane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9">'[5]wybrane dane finansowe 1'!#REF!</definedName>
    <definedName name="_m4d4k7518k" localSheetId="20">'[5]wybrane dane finansowe 1'!#REF!</definedName>
    <definedName name="_m4d4k7518k" localSheetId="16">'[5]wybrane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9">'[5]wybrane dane finansowe 1'!#REF!</definedName>
    <definedName name="_m5vy6r50m1r" localSheetId="20">'[5]wybrane dane finansowe 1'!#REF!</definedName>
    <definedName name="_m5vy6r50m1r" localSheetId="16">'[5]wybrane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9">'[5]wybrane dane finansowe 1'!#REF!</definedName>
    <definedName name="_mc8aa454j2h" localSheetId="20">'[5]wybrane dane finansowe 1'!#REF!</definedName>
    <definedName name="_mc8aa454j2h" localSheetId="16">'[5]wybrane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9">'[5]wybrane dane finansowe 1'!#REF!</definedName>
    <definedName name="_mh481b50mn" localSheetId="20">'[5]wybrane dane finansowe 1'!#REF!</definedName>
    <definedName name="_mh481b50mn" localSheetId="16">'[5]wybrane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9">'[5]wybrane dane finansowe 1'!#REF!</definedName>
    <definedName name="_mjcolp5182f" localSheetId="20">'[5]wybrane dane finansowe 1'!#REF!</definedName>
    <definedName name="_mjcolp5182f" localSheetId="16">'[5]wybrane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9">'[5]wybrane dane finansowe 1'!#REF!</definedName>
    <definedName name="_mjr1hd4y21g" localSheetId="20">'[5]wybrane dane finansowe 1'!#REF!</definedName>
    <definedName name="_mjr1hd4y21g" localSheetId="16">'[5]wybrane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9">'[5]wybrane dane finansowe 1'!#REF!</definedName>
    <definedName name="_mjv7kr5072n" localSheetId="20">'[5]wybrane dane finansowe 1'!#REF!</definedName>
    <definedName name="_mjv7kr5072n" localSheetId="16">'[5]wybrane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9">'[5]wybrane dane finansowe 1'!#REF!</definedName>
    <definedName name="_mo3j2h5071z" localSheetId="20">'[5]wybrane dane finansowe 1'!#REF!</definedName>
    <definedName name="_mo3j2h5071z" localSheetId="16">'[5]wybrane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9">'[5]wybrane dane finansowe 1'!#REF!</definedName>
    <definedName name="_moetbn53qp" localSheetId="20">'[5]wybrane dane finansowe 1'!#REF!</definedName>
    <definedName name="_moetbn53qp" localSheetId="16">'[5]wybrane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9">'[5]wybrane dane finansowe 1'!#REF!</definedName>
    <definedName name="_mpq4uv4y21e" localSheetId="20">'[5]wybrane dane finansowe 1'!#REF!</definedName>
    <definedName name="_mpq4uv4y21e" localSheetId="16">'[5]wybrane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9">'[5]wybrane dane finansowe 1'!#REF!</definedName>
    <definedName name="_mre88p50m2t" localSheetId="20">'[5]wybrane dane finansowe 1'!#REF!</definedName>
    <definedName name="_mre88p50m2t" localSheetId="16">'[5]wybrane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9">'[5]wybrane dane finansowe 1'!#REF!</definedName>
    <definedName name="_mte52a5071y" localSheetId="20">'[5]wybrane dane finansowe 1'!#REF!</definedName>
    <definedName name="_mte52a5071y" localSheetId="16">'[5]wybrane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9">'[5]wybrane dane finansowe 1'!#REF!</definedName>
    <definedName name="_mucixb4zlt" localSheetId="20">'[5]wybrane dane finansowe 1'!#REF!</definedName>
    <definedName name="_mucixb4zlt" localSheetId="16">'[5]wybrane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9">'[5]wybrane dane finansowe 1'!#REF!</definedName>
    <definedName name="_mvp03a53qr" localSheetId="20">'[5]wybrane dane finansowe 1'!#REF!</definedName>
    <definedName name="_mvp03a53qr" localSheetId="16">'[5]wybrane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9">'[5]wybrane dane finansowe 1'!#REF!</definedName>
    <definedName name="_mvunt64zld" localSheetId="20">'[5]wybrane dane finansowe 1'!#REF!</definedName>
    <definedName name="_mvunt64zld" localSheetId="16">'[5]wybrane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9">'[5]wybrane dane finansowe 1'!#REF!</definedName>
    <definedName name="_my37z1518n" localSheetId="20">'[5]wybrane dane finansowe 1'!#REF!</definedName>
    <definedName name="_my37z1518n" localSheetId="16">'[5]wybrane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9">'[5]wybrane dane finansowe 1'!#REF!</definedName>
    <definedName name="_myk57b50725" localSheetId="20">'[5]wybrane dane finansowe 1'!#REF!</definedName>
    <definedName name="_myk57b50725" localSheetId="16">'[5]wybrane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9">'[5]wybrane dane finansowe 1'!#REF!</definedName>
    <definedName name="_mz4izc4ysb" localSheetId="20">'[5]wybrane dane finansowe 1'!#REF!</definedName>
    <definedName name="_mz4izc4ysb" localSheetId="16">'[5]wybrane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9">'[5]wybrane dane finansowe 1'!#REF!</definedName>
    <definedName name="_mzr11_q7t8zyh5em" localSheetId="20">'[5]wybrane dane finansowe 1'!#REF!</definedName>
    <definedName name="_mzr11_q7t8zyh5em" localSheetId="16">'[5]wybrane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9">'[5]wybrane dane finansowe 1'!#REF!</definedName>
    <definedName name="_n1c2d14y22f" localSheetId="20">'[5]wybrane dane finansowe 1'!#REF!</definedName>
    <definedName name="_n1c2d14y22f" localSheetId="16">'[5]wybrane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9">'[5]wybrane dane finansowe 1'!#REF!</definedName>
    <definedName name="_n1onfo5369" localSheetId="20">'[5]wybrane dane finansowe 1'!#REF!</definedName>
    <definedName name="_n1onfo5369" localSheetId="16">'[5]wybrane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9">'[5]wybrane dane finansowe 1'!#REF!</definedName>
    <definedName name="_n36bah5181s" localSheetId="20">'[5]wybrane dane finansowe 1'!#REF!</definedName>
    <definedName name="_n36bah5181s" localSheetId="16">'[5]wybrane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9">'[5]wybrane dane finansowe 1'!#REF!</definedName>
    <definedName name="_n4aa9850mx" localSheetId="20">'[5]wybrane dane finansowe 1'!#REF!</definedName>
    <definedName name="_n4aa9850mx" localSheetId="16">'[5]wybrane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9">'[5]wybrane dane finansowe 1'!#REF!</definedName>
    <definedName name="_n5wusa4y21z" localSheetId="20">'[5]wybrane dane finansowe 1'!#REF!</definedName>
    <definedName name="_n5wusa4y21z" localSheetId="16">'[5]wybrane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9">'[5]wybrane dane finansowe 1'!#REF!</definedName>
    <definedName name="_n72rlr50m2n" localSheetId="20">'[5]wybrane dane finansowe 1'!#REF!</definedName>
    <definedName name="_n72rlr50m2n" localSheetId="16">'[5]wybrane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9">'[5]wybrane dane finansowe 1'!#REF!</definedName>
    <definedName name="_n8bylv50m15" localSheetId="20">'[5]wybrane dane finansowe 1'!#REF!</definedName>
    <definedName name="_n8bylv50m15" localSheetId="16">'[5]wybrane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9">'[5]wybrane dane finansowe 1'!#REF!</definedName>
    <definedName name="_naxbzo507i" localSheetId="20">'[5]wybrane dane finansowe 1'!#REF!</definedName>
    <definedName name="_naxbzo507i" localSheetId="16">'[5]wybrane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9">'[5]wybrane dane finansowe 1'!#REF!</definedName>
    <definedName name="_nccbvh4y2i" localSheetId="20">'[5]wybrane dane finansowe 1'!#REF!</definedName>
    <definedName name="_nccbvh4y2i" localSheetId="16">'[5]wybrane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9">'[5]wybrane dane finansowe 1'!#REF!</definedName>
    <definedName name="_ncu2av53q1k" localSheetId="20">'[5]wybrane dane finansowe 1'!#REF!</definedName>
    <definedName name="_ncu2av53q1k" localSheetId="16">'[5]wybrane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9">'[5]wybrane dane finansowe 1'!#REF!</definedName>
    <definedName name="_nkxujp54jb" localSheetId="20">'[5]wybrane dane finansowe 1'!#REF!</definedName>
    <definedName name="_nkxujp54jb" localSheetId="16">'[5]wybrane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9">'[5]wybrane dane finansowe 1'!#REF!</definedName>
    <definedName name="_nmbcac4zl9" localSheetId="20">'[5]wybrane dane finansowe 1'!#REF!</definedName>
    <definedName name="_nmbcac4zl9" localSheetId="16">'[5]wybrane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9">#REF!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9">'[5]wybrane dane finansowe 1'!#REF!</definedName>
    <definedName name="_nnkqu04zl13" localSheetId="20">'[5]wybrane dane finansowe 1'!#REF!</definedName>
    <definedName name="_nnkqu04zl13" localSheetId="16">'[5]wybrane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9">'[5]wybrane dane finansowe 1'!#REF!</definedName>
    <definedName name="_nog6im4y2b" localSheetId="20">'[5]wybrane dane finansowe 1'!#REF!</definedName>
    <definedName name="_nog6im4y2b" localSheetId="16">'[5]wybrane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9">'[5]wybrane dane finansowe 1'!#REF!</definedName>
    <definedName name="_novcsr4y22m" localSheetId="20">'[5]wybrane dane finansowe 1'!#REF!</definedName>
    <definedName name="_novcsr4y22m" localSheetId="16">'[5]wybrane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9">'[5]wybrane dane finansowe 1'!#REF!</definedName>
    <definedName name="_noztfi518w" localSheetId="20">'[5]wybrane dane finansowe 1'!#REF!</definedName>
    <definedName name="_noztfi518w" localSheetId="16">'[5]wybrane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9">'[5]wybrane dane finansowe 1'!#REF!</definedName>
    <definedName name="_ns6lls53q2p" localSheetId="20">'[5]wybrane dane finansowe 1'!#REF!</definedName>
    <definedName name="_ns6lls53q2p" localSheetId="16">'[5]wybrane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9">'[5]wybrane dane finansowe 1'!#REF!</definedName>
    <definedName name="_ns83cw518g" localSheetId="20">'[5]wybrane dane finansowe 1'!#REF!</definedName>
    <definedName name="_ns83cw518g" localSheetId="16">'[5]wybrane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9">'[5]wybrane dane finansowe 1'!#REF!</definedName>
    <definedName name="_nsednb507f" localSheetId="20">'[5]wybrane dane finansowe 1'!#REF!</definedName>
    <definedName name="_nsednb507f" localSheetId="16">'[5]wybrane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9">#REF!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9">'[5]wybrane dane finansowe 1'!#REF!</definedName>
    <definedName name="_nvdnpk536k" localSheetId="20">'[5]wybrane dane finansowe 1'!#REF!</definedName>
    <definedName name="_nvdnpk536k" localSheetId="16">'[5]wybrane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9">'[5]wybrane dane finansowe 1'!#REF!</definedName>
    <definedName name="_nxghw85071d" localSheetId="20">'[5]wybrane dane finansowe 1'!#REF!</definedName>
    <definedName name="_nxghw85071d" localSheetId="16">'[5]wybrane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9">'[5]wybrane dane finansowe 1'!#REF!</definedName>
    <definedName name="_o3d79y536g" localSheetId="20">'[5]wybrane dane finansowe 1'!#REF!</definedName>
    <definedName name="_o3d79y536g" localSheetId="16">'[5]wybrane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9">'[5]wybrane dane finansowe 1'!#REF!</definedName>
    <definedName name="_o6rlbw53q9" localSheetId="20">'[5]wybrane dane finansowe 1'!#REF!</definedName>
    <definedName name="_o6rlbw53q9" localSheetId="16">'[5]wybrane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9">'[5]wybrane dane finansowe 1'!#REF!</definedName>
    <definedName name="_o7kxlg53qh" localSheetId="20">'[5]wybrane dane finansowe 1'!#REF!</definedName>
    <definedName name="_o7kxlg53qh" localSheetId="16">'[5]wybrane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9">'[5]wybrane dane finansowe 1'!#REF!</definedName>
    <definedName name="_o7y3dx53q1j" localSheetId="20">'[5]wybrane dane finansowe 1'!#REF!</definedName>
    <definedName name="_o7y3dx53q1j" localSheetId="16">'[5]wybrane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9">'[5]wybrane dane finansowe 1'!#REF!</definedName>
    <definedName name="_o92igv4zl1p" localSheetId="20">'[5]wybrane dane finansowe 1'!#REF!</definedName>
    <definedName name="_o92igv4zl1p" localSheetId="16">'[5]wybrane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9">'[5]wybrane dane finansowe 1'!#REF!</definedName>
    <definedName name="_oewy2e4y2d" localSheetId="20">'[5]wybrane dane finansowe 1'!#REF!</definedName>
    <definedName name="_oewy2e4y2d" localSheetId="16">'[5]wybrane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9">'[5]wybrane dane finansowe 1'!#REF!</definedName>
    <definedName name="_oez2ee53q2g" localSheetId="20">'[5]wybrane dane finansowe 1'!#REF!</definedName>
    <definedName name="_oez2ee53q2g" localSheetId="16">'[5]wybrane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9">'[5]wybrane dane finansowe 1'!#REF!</definedName>
    <definedName name="_ofu3hx536d" localSheetId="20">'[5]wybrane dane finansowe 1'!#REF!</definedName>
    <definedName name="_ofu3hx536d" localSheetId="16">'[5]wybrane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9">'[5]wybrane dane finansowe 1'!#REF!</definedName>
    <definedName name="_ogexw250m1g" localSheetId="20">'[5]wybrane dane finansowe 1'!#REF!</definedName>
    <definedName name="_ogexw250m1g" localSheetId="16">'[5]wybrane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9">'[5]wybrane dane finansowe 1'!#REF!</definedName>
    <definedName name="_ogny4i4y214" localSheetId="20">'[5]wybrane dane finansowe 1'!#REF!</definedName>
    <definedName name="_ogny4i4y214" localSheetId="16">'[5]wybrane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9">'[5]wybrane dane finansowe 1'!#REF!</definedName>
    <definedName name="_ogqgx550m9" localSheetId="20">'[5]wybrane dane finansowe 1'!#REF!</definedName>
    <definedName name="_ogqgx550m9" localSheetId="16">'[5]wybrane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9">'[5]wybrane dane finansowe 1'!#REF!</definedName>
    <definedName name="_oh3tgh53613" localSheetId="20">'[5]wybrane dane finansowe 1'!#REF!</definedName>
    <definedName name="_oh3tgh53613" localSheetId="16">'[5]wybrane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9">'[5]wybrane dane finansowe 1'!#REF!</definedName>
    <definedName name="_oimeuo4y234" localSheetId="20">'[5]wybrane dane finansowe 1'!#REF!</definedName>
    <definedName name="_oimeuo4y234" localSheetId="16">'[5]wybrane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9">'[5]wybrane dane finansowe 1'!#REF!</definedName>
    <definedName name="_oiywy451pn" localSheetId="20">'[5]wybrane dane finansowe 1'!#REF!</definedName>
    <definedName name="_oiywy451pn" localSheetId="16">'[5]wybrane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9">'[5]wybrane dane finansowe 1'!#REF!</definedName>
    <definedName name="_ojm9w54zll" localSheetId="20">'[5]wybrane dane finansowe 1'!#REF!</definedName>
    <definedName name="_ojm9w54zll" localSheetId="16">'[5]wybrane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9">'[5]wybrane dane finansowe 1'!#REF!</definedName>
    <definedName name="_okgs2s53615" localSheetId="20">'[5]wybrane dane finansowe 1'!#REF!</definedName>
    <definedName name="_okgs2s53615" localSheetId="16">'[5]wybrane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9">'[5]wybrane dane finansowe 1'!#REF!</definedName>
    <definedName name="_om0cip51829" localSheetId="20">'[5]wybrane dane finansowe 1'!#REF!</definedName>
    <definedName name="_om0cip51829" localSheetId="16">'[5]wybrane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9">'[5]wybrane dane finansowe 1'!#REF!</definedName>
    <definedName name="_on85cb5181o" localSheetId="20">'[5]wybrane dane finansowe 1'!#REF!</definedName>
    <definedName name="_on85cb5181o" localSheetId="16">'[5]wybrane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9">'[5]wybrane dane finansowe 1'!#REF!</definedName>
    <definedName name="_opacyg4zlv" localSheetId="20">'[5]wybrane dane finansowe 1'!#REF!</definedName>
    <definedName name="_opacyg4zlv" localSheetId="16">'[5]wybrane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9">'[5]wybrane dane finansowe 1'!#REF!</definedName>
    <definedName name="_oq0sq451pe" localSheetId="20">'[5]wybrane dane finansowe 1'!#REF!</definedName>
    <definedName name="_oq0sq451pe" localSheetId="16">'[5]wybrane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9">'[5]wybrane dane finansowe 1'!#REF!</definedName>
    <definedName name="_orfpkn53612" localSheetId="20">'[5]wybrane dane finansowe 1'!#REF!</definedName>
    <definedName name="_orfpkn53612" localSheetId="16">'[5]wybrane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9">'[5]wybrane dane finansowe 1'!#REF!</definedName>
    <definedName name="_orjpul50m2u" localSheetId="20">'[5]wybrane dane finansowe 1'!#REF!</definedName>
    <definedName name="_orjpul50m2u" localSheetId="16">'[5]wybrane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9">'[5]wybrane dane finansowe 1'!#REF!</definedName>
    <definedName name="_osvior5181j" localSheetId="20">'[5]wybrane dane finansowe 1'!#REF!</definedName>
    <definedName name="_osvior5181j" localSheetId="16">'[5]wybrane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9">'[5]wybrane dane finansowe 1'!#REF!</definedName>
    <definedName name="_osxtgh4y22h" localSheetId="20">'[5]wybrane dane finansowe 1'!#REF!</definedName>
    <definedName name="_osxtgh4y22h" localSheetId="16">'[5]wybrane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9">#REF!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9">'[5]wybrane dane finansowe 1'!#REF!</definedName>
    <definedName name="_ozr7v64y2z" localSheetId="20">'[5]wybrane dane finansowe 1'!#REF!</definedName>
    <definedName name="_ozr7v64y2z" localSheetId="16">'[5]wybrane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9">'[5]wybrane dane finansowe 1'!#REF!</definedName>
    <definedName name="_p0buvt5361k" localSheetId="20">'[5]wybrane dane finansowe 1'!#REF!</definedName>
    <definedName name="_p0buvt5361k" localSheetId="16">'[5]wybrane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9">'[5]wybrane dane finansowe 1'!#REF!</definedName>
    <definedName name="_p217hf53616" localSheetId="20">'[5]wybrane dane finansowe 1'!#REF!</definedName>
    <definedName name="_p217hf53616" localSheetId="16">'[5]wybrane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9">'[5]wybrane dane finansowe 1'!#REF!</definedName>
    <definedName name="_p82fgr51p8" localSheetId="20">'[5]wybrane dane finansowe 1'!#REF!</definedName>
    <definedName name="_p82fgr51p8" localSheetId="16">'[5]wybrane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9">'[5]wybrane dane finansowe 1'!#REF!</definedName>
    <definedName name="_pa3fbo53q16" localSheetId="20">'[5]wybrane dane finansowe 1'!#REF!</definedName>
    <definedName name="_pa3fbo53q16" localSheetId="16">'[5]wybrane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9">'[5]wybrane dane finansowe 1'!#REF!</definedName>
    <definedName name="_paa8ll5361b" localSheetId="20">'[5]wybrane dane finansowe 1'!#REF!</definedName>
    <definedName name="_paa8ll5361b" localSheetId="16">'[5]wybrane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9">'[5]wybrane dane finansowe 1'!#REF!</definedName>
    <definedName name="_pbcgz95182d" localSheetId="20">'[5]wybrane dane finansowe 1'!#REF!</definedName>
    <definedName name="_pbcgz95182d" localSheetId="16">'[5]wybrane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9">'[5]wybrane dane finansowe 1'!#REF!</definedName>
    <definedName name="_pepesj54j2b" localSheetId="20">'[5]wybrane dane finansowe 1'!#REF!</definedName>
    <definedName name="_pepesj54j2b" localSheetId="16">'[5]wybrane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9">'[5]wybrane dane finansowe 1'!#REF!</definedName>
    <definedName name="_pg16jr4zlw" localSheetId="20">'[5]wybrane dane finansowe 1'!#REF!</definedName>
    <definedName name="_pg16jr4zlw" localSheetId="16">'[5]wybrane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9">'[5]wybrane dane finansowe 1'!#REF!</definedName>
    <definedName name="_pj1t0f4y212" localSheetId="20">'[5]wybrane dane finansowe 1'!#REF!</definedName>
    <definedName name="_pj1t0f4y212" localSheetId="16">'[5]wybrane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9">'[5]wybrane dane finansowe 1'!#REF!</definedName>
    <definedName name="_pl94t550mm" localSheetId="20">'[5]wybrane dane finansowe 1'!#REF!</definedName>
    <definedName name="_pl94t550mm" localSheetId="16">'[5]wybrane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9">#REF!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9">'[5]wybrane dane finansowe 1'!#REF!</definedName>
    <definedName name="_prnrbh50m1n" localSheetId="20">'[5]wybrane dane finansowe 1'!#REF!</definedName>
    <definedName name="_prnrbh50m1n" localSheetId="16">'[5]wybrane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9">'[5]wybrane dane finansowe 1'!#REF!</definedName>
    <definedName name="_przrdd53q1r" localSheetId="20">'[5]wybrane dane finansowe 1'!#REF!</definedName>
    <definedName name="_przrdd53q1r" localSheetId="16">'[5]wybrane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9">'[5]wybrane dane finansowe 1'!#REF!</definedName>
    <definedName name="_psgsni50mw" localSheetId="20">'[5]wybrane dane finansowe 1'!#REF!</definedName>
    <definedName name="_psgsni50mw" localSheetId="16">'[5]wybrane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9">'[5]wybrane dane finansowe 1'!#REF!</definedName>
    <definedName name="_psmj5654j1l" localSheetId="20">'[5]wybrane dane finansowe 1'!#REF!</definedName>
    <definedName name="_psmj5654j1l" localSheetId="16">'[5]wybrane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9">'[5]wybrane dane finansowe 1'!#REF!</definedName>
    <definedName name="_pu3xbk507t" localSheetId="20">'[5]wybrane dane finansowe 1'!#REF!</definedName>
    <definedName name="_pu3xbk507t" localSheetId="16">'[5]wybrane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9">'[5]wybrane dane finansowe 1'!#REF!</definedName>
    <definedName name="_pvqf2t50m12" localSheetId="20">'[5]wybrane dane finansowe 1'!#REF!</definedName>
    <definedName name="_pvqf2t50m12" localSheetId="16">'[5]wybrane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9">'[5]wybrane dane finansowe 1'!#REF!</definedName>
    <definedName name="_pvshf254jk" localSheetId="20">'[5]wybrane dane finansowe 1'!#REF!</definedName>
    <definedName name="_pvshf254jk" localSheetId="16">'[5]wybrane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9">'[5]wybrane dane finansowe 1'!#REF!</definedName>
    <definedName name="_pwj13r50m2e" localSheetId="20">'[5]wybrane dane finansowe 1'!#REF!</definedName>
    <definedName name="_pwj13r50m2e" localSheetId="16">'[5]wybrane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9">'[5]wybrane dane finansowe 1'!#REF!</definedName>
    <definedName name="_pxag1k507n" localSheetId="20">'[5]wybrane dane finansowe 1'!#REF!</definedName>
    <definedName name="_pxag1k507n" localSheetId="16">'[5]wybrane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9">'[5]wybrane dane finansowe 1'!#REF!</definedName>
    <definedName name="_q0w5ko50m1m" localSheetId="20">'[5]wybrane dane finansowe 1'!#REF!</definedName>
    <definedName name="_q0w5ko50m1m" localSheetId="16">'[5]wybrane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9">'[5]wybrane dane finansowe 1'!#REF!</definedName>
    <definedName name="_q1tzig51824" localSheetId="20">'[5]wybrane dane finansowe 1'!#REF!</definedName>
    <definedName name="_q1tzig51824" localSheetId="16">'[5]wybrane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9">'[5]wybrane dane finansowe 1'!#REF!</definedName>
    <definedName name="_q3lxrk53q18" localSheetId="20">'[5]wybrane dane finansowe 1'!#REF!</definedName>
    <definedName name="_q3lxrk53q18" localSheetId="16">'[5]wybrane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9">'[5]wybrane dane finansowe 1'!#REF!</definedName>
    <definedName name="_q59zr34zl1f" localSheetId="20">'[5]wybrane dane finansowe 1'!#REF!</definedName>
    <definedName name="_q59zr34zl1f" localSheetId="16">'[5]wybrane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9">'[5]wybrane dane finansowe 1'!#REF!</definedName>
    <definedName name="_q78to953q2e" localSheetId="20">'[5]wybrane dane finansowe 1'!#REF!</definedName>
    <definedName name="_q78to953q2e" localSheetId="16">'[5]wybrane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9">'[5]wybrane dane finansowe 1'!#REF!</definedName>
    <definedName name="_q7jmgu53614" localSheetId="20">'[5]wybrane dane finansowe 1'!#REF!</definedName>
    <definedName name="_q7jmgu53614" localSheetId="16">'[5]wybrane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9">'[5]wybrane dane finansowe 1'!#REF!</definedName>
    <definedName name="_q7qis350ms" localSheetId="20">'[5]wybrane dane finansowe 1'!#REF!</definedName>
    <definedName name="_q7qis350ms" localSheetId="16">'[5]wybrane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9">'[5]wybrane dane finansowe 1'!#REF!</definedName>
    <definedName name="_q7s27v4y22u" localSheetId="20">'[5]wybrane dane finansowe 1'!#REF!</definedName>
    <definedName name="_q7s27v4y22u" localSheetId="16">'[5]wybrane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9">'[5]wybrane dane finansowe 1'!#REF!</definedName>
    <definedName name="_q8bd8p4y233" localSheetId="20">'[5]wybrane dane finansowe 1'!#REF!</definedName>
    <definedName name="_q8bd8p4y233" localSheetId="16">'[5]wybrane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9">'[5]wybrane dane finansowe 1'!#REF!</definedName>
    <definedName name="_q8fnlg50m1e" localSheetId="20">'[5]wybrane dane finansowe 1'!#REF!</definedName>
    <definedName name="_q8fnlg50m1e" localSheetId="16">'[5]wybrane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9">'[5]wybrane dane finansowe 1'!#REF!</definedName>
    <definedName name="_q9wi1c54j1w" localSheetId="20">'[5]wybrane dane finansowe 1'!#REF!</definedName>
    <definedName name="_q9wi1c54j1w" localSheetId="16">'[5]wybrane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9">'[5]wybrane dane finansowe 1'!#REF!</definedName>
    <definedName name="_qe61a850mt" localSheetId="20">'[5]wybrane dane finansowe 1'!#REF!</definedName>
    <definedName name="_qe61a850mt" localSheetId="16">'[5]wybrane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9">'[5]wybrane dane finansowe 1'!#REF!</definedName>
    <definedName name="_qlgwld50m19" localSheetId="20">'[5]wybrane dane finansowe 1'!#REF!</definedName>
    <definedName name="_qlgwld50m19" localSheetId="16">'[5]wybrane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9">'[5]wybrane dane finansowe 1'!#REF!</definedName>
    <definedName name="_qqdrrr507p" localSheetId="20">'[5]wybrane dane finansowe 1'!#REF!</definedName>
    <definedName name="_qqdrrr507p" localSheetId="16">'[5]wybrane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9">'[5]wybrane dane finansowe 1'!#REF!</definedName>
    <definedName name="_qsshty5361a" localSheetId="20">'[5]wybrane dane finansowe 1'!#REF!</definedName>
    <definedName name="_qsshty5361a" localSheetId="16">'[5]wybrane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9">'[5]wybrane dane finansowe 1'!#REF!</definedName>
    <definedName name="_qwczsh50724" localSheetId="20">'[5]wybrane dane finansowe 1'!#REF!</definedName>
    <definedName name="_qwczsh50724" localSheetId="16">'[5]wybrane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9">'[5]wybrane dane finansowe 1'!#REF!</definedName>
    <definedName name="_qz3r6h53q27" localSheetId="20">'[5]wybrane dane finansowe 1'!#REF!</definedName>
    <definedName name="_qz3r6h53q27" localSheetId="16">'[5]wybrane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9">'[5]wybrane dane finansowe 1'!#REF!</definedName>
    <definedName name="_qzxmve4y224" localSheetId="20">'[5]wybrane dane finansowe 1'!#REF!</definedName>
    <definedName name="_qzxmve4y224" localSheetId="16">'[5]wybrane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9">'[5]wybrane dane finansowe 1'!#REF!</definedName>
    <definedName name="_r0krnn53618" localSheetId="20">'[5]wybrane dane finansowe 1'!#REF!</definedName>
    <definedName name="_r0krnn53618" localSheetId="16">'[5]wybrane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9">'[5]wybrane dane finansowe 1'!#REF!</definedName>
    <definedName name="_r2arfr4zlm" localSheetId="20">'[5]wybrane dane finansowe 1'!#REF!</definedName>
    <definedName name="_r2arfr4zlm" localSheetId="16">'[5]wybrane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9">'[5]wybrane dane finansowe 1'!#REF!</definedName>
    <definedName name="_r2icwl507c" localSheetId="20">'[5]wybrane dane finansowe 1'!#REF!</definedName>
    <definedName name="_r2icwl507c" localSheetId="16">'[5]wybrane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9">'[5]wybrane dane finansowe 1'!#REF!</definedName>
    <definedName name="_r3bpwa4y238" localSheetId="20">'[5]wybrane dane finansowe 1'!#REF!</definedName>
    <definedName name="_r3bpwa4y238" localSheetId="16">'[5]wybrane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9">'[5]wybrane dane finansowe 1'!#REF!</definedName>
    <definedName name="_r4b84i5071h" localSheetId="20">'[5]wybrane dane finansowe 1'!#REF!</definedName>
    <definedName name="_r4b84i5071h" localSheetId="16">'[5]wybrane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9">'[5]wybrane dane finansowe 1'!#REF!</definedName>
    <definedName name="_r4jgui50mg" localSheetId="20">'[5]wybrane dane finansowe 1'!#REF!</definedName>
    <definedName name="_r4jgui50mg" localSheetId="16">'[5]wybrane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9">#REF!</definedName>
    <definedName name="_r8nq8h4x99">#REF!</definedName>
    <definedName name="_RAI1" localSheetId="2">#REF!</definedName>
    <definedName name="_RAI1" localSheetId="4">#REF!</definedName>
    <definedName name="_RAI1" localSheetId="10">#REF!</definedName>
    <definedName name="_RAI1" localSheetId="19">#REF!</definedName>
    <definedName name="_RAI1">#REF!</definedName>
    <definedName name="_RAI2" localSheetId="2">#REF!</definedName>
    <definedName name="_RAI2" localSheetId="4">#REF!</definedName>
    <definedName name="_RAI2" localSheetId="10">#REF!</definedName>
    <definedName name="_RAI2" localSheetId="19">#REF!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9">'[5]wybrane dane finansowe 1'!#REF!</definedName>
    <definedName name="_rccchj53q2m" localSheetId="20">'[5]wybrane dane finansowe 1'!#REF!</definedName>
    <definedName name="_rccchj53q2m" localSheetId="16">'[5]wybrane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9">'[5]wybrane dane finansowe 1'!#REF!</definedName>
    <definedName name="_rcdsvd51825" localSheetId="20">'[5]wybrane dane finansowe 1'!#REF!</definedName>
    <definedName name="_rcdsvd51825" localSheetId="16">'[5]wybrane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9">'[5]wybrane dane finansowe 1'!#REF!</definedName>
    <definedName name="_rcuonc5072u" localSheetId="20">'[5]wybrane dane finansowe 1'!#REF!</definedName>
    <definedName name="_rcuonc5072u" localSheetId="16">'[5]wybrane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9">'[5]wybrane dane finansowe 1'!#REF!</definedName>
    <definedName name="_rfg0jc51pj" localSheetId="20">'[5]wybrane dane finansowe 1'!#REF!</definedName>
    <definedName name="_rfg0jc51pj" localSheetId="16">'[5]wybrane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9">'[5]wybrane dane finansowe 1'!#REF!</definedName>
    <definedName name="_rgodgm54jx" localSheetId="20">'[5]wybrane dane finansowe 1'!#REF!</definedName>
    <definedName name="_rgodgm54jx" localSheetId="16">'[5]wybrane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9">'[5]wybrane dane finansowe 1'!#REF!</definedName>
    <definedName name="_rh7rzp54j1t" localSheetId="20">'[5]wybrane dane finansowe 1'!#REF!</definedName>
    <definedName name="_rh7rzp54j1t" localSheetId="16">'[5]wybrane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9">'[5]wybrane dane finansowe 1'!#REF!</definedName>
    <definedName name="_rh9oj153617" localSheetId="20">'[5]wybrane dane finansowe 1'!#REF!</definedName>
    <definedName name="_rh9oj153617" localSheetId="16">'[5]wybrane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9">'[5]wybrane dane finansowe 1'!#REF!</definedName>
    <definedName name="_rhv2t450m2g" localSheetId="20">'[5]wybrane dane finansowe 1'!#REF!</definedName>
    <definedName name="_rhv2t450m2g" localSheetId="16">'[5]wybrane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9">'[5]wybrane dane finansowe 1'!#REF!</definedName>
    <definedName name="_ri5t105071w" localSheetId="20">'[5]wybrane dane finansowe 1'!#REF!</definedName>
    <definedName name="_ri5t105071w" localSheetId="16">'[5]wybrane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9">'[5]wybrane dane finansowe 1'!#REF!</definedName>
    <definedName name="_rjtt5q53611" localSheetId="20">'[5]wybrane dane finansowe 1'!#REF!</definedName>
    <definedName name="_rjtt5q53611" localSheetId="16">'[5]wybrane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9">'[5]wybrane dane finansowe 1'!#REF!</definedName>
    <definedName name="_rk9sex4yso" localSheetId="20">'[5]wybrane dane finansowe 1'!#REF!</definedName>
    <definedName name="_rk9sex4yso" localSheetId="16">'[5]wybrane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9">'[5]wybrane dane finansowe 1'!#REF!</definedName>
    <definedName name="_rlqh6v53qx" localSheetId="20">'[5]wybrane dane finansowe 1'!#REF!</definedName>
    <definedName name="_rlqh6v53qx" localSheetId="16">'[5]wybrane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9">'[5]wybrane dane finansowe 1'!#REF!</definedName>
    <definedName name="_roxh214zl1l" localSheetId="20">'[5]wybrane dane finansowe 1'!#REF!</definedName>
    <definedName name="_roxh214zl1l" localSheetId="16">'[5]wybrane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9">'[5]wybrane dane finansowe 1'!#REF!</definedName>
    <definedName name="_rrz35t5071l" localSheetId="20">'[5]wybrane dane finansowe 1'!#REF!</definedName>
    <definedName name="_rrz35t5071l" localSheetId="16">'[5]wybrane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9">'[5]wybrane dane finansowe 1'!#REF!</definedName>
    <definedName name="_rsse0j518u" localSheetId="20">'[5]wybrane dane finansowe 1'!#REF!</definedName>
    <definedName name="_rsse0j518u" localSheetId="16">'[5]wybrane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9">'[5]wybrane dane finansowe 1'!#REF!</definedName>
    <definedName name="_rt50sx5071r" localSheetId="20">'[5]wybrane dane finansowe 1'!#REF!</definedName>
    <definedName name="_rt50sx5071r" localSheetId="16">'[5]wybrane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9">'[5]wybrane dane finansowe 1'!#REF!</definedName>
    <definedName name="_rttx5q4zlx" localSheetId="20">'[5]wybrane dane finansowe 1'!#REF!</definedName>
    <definedName name="_rttx5q4zlx" localSheetId="16">'[5]wybrane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9">'[5]wybrane dane finansowe 1'!#REF!</definedName>
    <definedName name="_rvmteg50m2v" localSheetId="20">'[5]wybrane dane finansowe 1'!#REF!</definedName>
    <definedName name="_rvmteg50m2v" localSheetId="16">'[5]wybrane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9">'[5]wybrane dane finansowe 1'!#REF!</definedName>
    <definedName name="_rwuufy536r" localSheetId="20">'[5]wybrane dane finansowe 1'!#REF!</definedName>
    <definedName name="_rwuufy536r" localSheetId="16">'[5]wybrane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9">'[5]wybrane dane finansowe 1'!#REF!</definedName>
    <definedName name="_rymqde54j1u" localSheetId="20">'[5]wybrane dane finansowe 1'!#REF!</definedName>
    <definedName name="_rymqde54j1u" localSheetId="16">'[5]wybrane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9">'[5]wybrane dane finansowe 1'!#REF!</definedName>
    <definedName name="_rz9dqm4y21v" localSheetId="20">'[5]wybrane dane finansowe 1'!#REF!</definedName>
    <definedName name="_rz9dqm4y21v" localSheetId="16">'[5]wybrane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9">'[5]wybrane dane finansowe 1'!#REF!</definedName>
    <definedName name="_s06enm54j2i" localSheetId="20">'[5]wybrane dane finansowe 1'!#REF!</definedName>
    <definedName name="_s06enm54j2i" localSheetId="16">'[5]wybrane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9">'[5]wybrane dane finansowe 1'!#REF!</definedName>
    <definedName name="_s4a7925181x" localSheetId="20">'[5]wybrane dane finansowe 1'!#REF!</definedName>
    <definedName name="_s4a7925181x" localSheetId="16">'[5]wybrane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9">'[5]wybrane dane finansowe 1'!#REF!</definedName>
    <definedName name="_s8tju9518a" localSheetId="20">'[5]wybrane dane finansowe 1'!#REF!</definedName>
    <definedName name="_s8tju9518a" localSheetId="16">'[5]wybrane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9">#REF!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9">'[5]wybrane dane finansowe 1'!#REF!</definedName>
    <definedName name="_se047f53q1d" localSheetId="20">'[5]wybrane dane finansowe 1'!#REF!</definedName>
    <definedName name="_se047f53q1d" localSheetId="16">'[5]wybrane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9">'[5]wybrane dane finansowe 1'!#REF!</definedName>
    <definedName name="_se0jzs4y22d" localSheetId="20">'[5]wybrane dane finansowe 1'!#REF!</definedName>
    <definedName name="_se0jzs4y22d" localSheetId="16">'[5]wybrane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9">'[5]wybrane dane finansowe 1'!#REF!</definedName>
    <definedName name="_sf8q8254j2g" localSheetId="20">'[5]wybrane dane finansowe 1'!#REF!</definedName>
    <definedName name="_sf8q8254j2g" localSheetId="16">'[5]wybrane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9">'[5]wybrane dane finansowe 1'!#REF!</definedName>
    <definedName name="_shn6hn53qf" localSheetId="20">'[5]wybrane dane finansowe 1'!#REF!</definedName>
    <definedName name="_shn6hn53qf" localSheetId="16">'[5]wybrane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9">'[5]wybrane dane finansowe 1'!#REF!</definedName>
    <definedName name="_sic9p34x9h" localSheetId="20">'[5]wybrane dane finansowe 1'!#REF!</definedName>
    <definedName name="_sic9p34x9h" localSheetId="16">'[5]wybrane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9">'[5]wybrane dane finansowe 1'!#REF!</definedName>
    <definedName name="_siig1b5071x" localSheetId="20">'[5]wybrane dane finansowe 1'!#REF!</definedName>
    <definedName name="_siig1b5071x" localSheetId="16">'[5]wybrane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9">'[5]wybrane dane finansowe 1'!#REF!</definedName>
    <definedName name="_sk5toj507y" localSheetId="20">'[5]wybrane dane finansowe 1'!#REF!</definedName>
    <definedName name="_sk5toj507y" localSheetId="16">'[5]wybrane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9">'[5]wybrane dane finansowe 1'!#REF!</definedName>
    <definedName name="_skgj6p53qw" localSheetId="20">'[5]wybrane dane finansowe 1'!#REF!</definedName>
    <definedName name="_skgj6p53qw" localSheetId="16">'[5]wybrane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9">'[5]wybrane dane finansowe 1'!#REF!</definedName>
    <definedName name="_skpk3750714" localSheetId="20">'[5]wybrane dane finansowe 1'!#REF!</definedName>
    <definedName name="_skpk3750714" localSheetId="16">'[5]wybrane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9">'[5]wybrane dane finansowe 1'!#REF!</definedName>
    <definedName name="_smqz8r50m24" localSheetId="20">'[5]wybrane dane finansowe 1'!#REF!</definedName>
    <definedName name="_smqz8r50m24" localSheetId="16">'[5]wybrane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9">'[5]wybrane dane finansowe 1'!#REF!</definedName>
    <definedName name="_smut8u5079" localSheetId="20">'[5]wybrane dane finansowe 1'!#REF!</definedName>
    <definedName name="_smut8u5079" localSheetId="16">'[5]wybrane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9">'[5]wybrane dane finansowe 1'!#REF!</definedName>
    <definedName name="_spki3d50m1p" localSheetId="20">'[5]wybrane dane finansowe 1'!#REF!</definedName>
    <definedName name="_spki3d50m1p" localSheetId="16">'[5]wybrane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9">'[5]wybrane dane finansowe 1'!#REF!</definedName>
    <definedName name="_spvh1e4y2a" localSheetId="20">'[5]wybrane dane finansowe 1'!#REF!</definedName>
    <definedName name="_spvh1e4y2a" localSheetId="16">'[5]wybrane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9">'[5]wybrane dane finansowe 1'!#REF!</definedName>
    <definedName name="_sqtq6a53qb" localSheetId="20">'[5]wybrane dane finansowe 1'!#REF!</definedName>
    <definedName name="_sqtq6a53qb" localSheetId="16">'[5]wybrane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9">'[5]wybrane dane finansowe 1'!#REF!</definedName>
    <definedName name="_srl1yu5071e" localSheetId="20">'[5]wybrane dane finansowe 1'!#REF!</definedName>
    <definedName name="_srl1yu5071e" localSheetId="16">'[5]wybrane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9">'[5]wybrane dane finansowe 1'!#REF!</definedName>
    <definedName name="_ssl5ay54j1p" localSheetId="20">'[5]wybrane dane finansowe 1'!#REF!</definedName>
    <definedName name="_ssl5ay54j1p" localSheetId="16">'[5]wybrane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9">'[5]wybrane dane finansowe 1'!#REF!</definedName>
    <definedName name="_ssqh8g53q2s" localSheetId="20">'[5]wybrane dane finansowe 1'!#REF!</definedName>
    <definedName name="_ssqh8g53q2s" localSheetId="16">'[5]wybrane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9">'[5]wybrane dane finansowe 1'!#REF!</definedName>
    <definedName name="_sukoiw50m1j" localSheetId="20">'[5]wybrane dane finansowe 1'!#REF!</definedName>
    <definedName name="_sukoiw50m1j" localSheetId="16">'[5]wybrane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9">'[5]wybrane dane finansowe 1'!#REF!</definedName>
    <definedName name="_suwqrd4y21q" localSheetId="20">'[5]wybrane dane finansowe 1'!#REF!</definedName>
    <definedName name="_suwqrd4y21q" localSheetId="16">'[5]wybrane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9">'[5]wybrane dane finansowe 1'!#REF!</definedName>
    <definedName name="_sv2a7z54j1n" localSheetId="20">'[5]wybrane dane finansowe 1'!#REF!</definedName>
    <definedName name="_sv2a7z54j1n" localSheetId="16">'[5]wybrane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9">'[5]wybrane dane finansowe 1'!#REF!</definedName>
    <definedName name="_sv34y14y218" localSheetId="20">'[5]wybrane dane finansowe 1'!#REF!</definedName>
    <definedName name="_sv34y14y218" localSheetId="16">'[5]wybrane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9">'[5]wybrane dane finansowe 1'!#REF!</definedName>
    <definedName name="_sw7xbe54j1j" localSheetId="20">'[5]wybrane dane finansowe 1'!#REF!</definedName>
    <definedName name="_sw7xbe54j1j" localSheetId="16">'[5]wybrane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9">'[5]wybrane dane finansowe 1'!#REF!</definedName>
    <definedName name="_swi8el51814" localSheetId="20">'[5]wybrane dane finansowe 1'!#REF!</definedName>
    <definedName name="_swi8el51814" localSheetId="16">'[5]wybrane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9">'[5]wybrane dane finansowe 1'!#REF!</definedName>
    <definedName name="_t0ih994zl17" localSheetId="20">'[5]wybrane dane finansowe 1'!#REF!</definedName>
    <definedName name="_t0ih994zl17" localSheetId="16">'[5]wybrane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9">'[5]wybrane dane finansowe 1'!#REF!</definedName>
    <definedName name="_t2krb35071b" localSheetId="20">'[5]wybrane dane finansowe 1'!#REF!</definedName>
    <definedName name="_t2krb35071b" localSheetId="16">'[5]wybrane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9">'[5]wybrane dane finansowe 1'!#REF!</definedName>
    <definedName name="_t2namf53q1f" localSheetId="20">'[5]wybrane dane finansowe 1'!#REF!</definedName>
    <definedName name="_t2namf53q1f" localSheetId="16">'[5]wybrane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9">'[5]wybrane dane finansowe 1'!#REF!</definedName>
    <definedName name="_t2z38m5071j" localSheetId="20">'[5]wybrane dane finansowe 1'!#REF!</definedName>
    <definedName name="_t2z38m5071j" localSheetId="16">'[5]wybrane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9">'[5]wybrane dane finansowe 1'!#REF!</definedName>
    <definedName name="_t5c7ge507k" localSheetId="20">'[5]wybrane dane finansowe 1'!#REF!</definedName>
    <definedName name="_t5c7ge507k" localSheetId="16">'[5]wybrane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9">'[5]wybrane dane finansowe 1'!#REF!</definedName>
    <definedName name="_t9bdxu53qs" localSheetId="20">'[5]wybrane dane finansowe 1'!#REF!</definedName>
    <definedName name="_t9bdxu53qs" localSheetId="16">'[5]wybrane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9">'[5]wybrane dane finansowe 1'!#REF!</definedName>
    <definedName name="_tbtu7i53q8" localSheetId="20">'[5]wybrane dane finansowe 1'!#REF!</definedName>
    <definedName name="_tbtu7i53q8" localSheetId="16">'[5]wybrane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9">'[5]wybrane dane finansowe 1'!#REF!</definedName>
    <definedName name="_tbwbdg51p9" localSheetId="20">'[5]wybrane dane finansowe 1'!#REF!</definedName>
    <definedName name="_tbwbdg51p9" localSheetId="16">'[5]wybrane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9">'[5]wybrane dane finansowe 1'!#REF!</definedName>
    <definedName name="_tcbams4y22x" localSheetId="20">'[5]wybrane dane finansowe 1'!#REF!</definedName>
    <definedName name="_tcbams4y22x" localSheetId="16">'[5]wybrane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9">'[5]wybrane dane finansowe 1'!#REF!</definedName>
    <definedName name="_tcflcf54j1i" localSheetId="20">'[5]wybrane dane finansowe 1'!#REF!</definedName>
    <definedName name="_tcflcf54j1i" localSheetId="16">'[5]wybrane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9">'[5]wybrane dane finansowe 1'!#REF!</definedName>
    <definedName name="_tdhyow50m1b" localSheetId="20">'[5]wybrane dane finansowe 1'!#REF!</definedName>
    <definedName name="_tdhyow50m1b" localSheetId="16">'[5]wybrane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9">'[5]wybrane dane finansowe 1'!#REF!</definedName>
    <definedName name="_thgbqp518c" localSheetId="20">'[5]wybrane dane finansowe 1'!#REF!</definedName>
    <definedName name="_thgbqp518c" localSheetId="16">'[5]wybrane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9">'[5]wybrane dane finansowe 1'!#REF!</definedName>
    <definedName name="_tlw2e94y21f" localSheetId="20">'[5]wybrane dane finansowe 1'!#REF!</definedName>
    <definedName name="_tlw2e94y21f" localSheetId="16">'[5]wybrane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9">'[5]wybrane dane finansowe 1'!#REF!</definedName>
    <definedName name="_tlxn1" localSheetId="20">'[5]wybrane dane finansowe 1'!#REF!</definedName>
    <definedName name="_tlxn1" localSheetId="16">'[5]wybrane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9">#REF!</definedName>
    <definedName name="_TMI1">#REF!</definedName>
    <definedName name="_TMI2" localSheetId="2">#REF!</definedName>
    <definedName name="_TMI2" localSheetId="4">#REF!</definedName>
    <definedName name="_TMI2" localSheetId="10">#REF!</definedName>
    <definedName name="_TMI2" localSheetId="19">#REF!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9">'[5]wybrane dane finansowe 1'!#REF!</definedName>
    <definedName name="_tni7z054j12" localSheetId="20">'[5]wybrane dane finansowe 1'!#REF!</definedName>
    <definedName name="_tni7z054j12" localSheetId="16">'[5]wybrane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9">'[5]wybrane dane finansowe 1'!#REF!</definedName>
    <definedName name="_to2vfl50m10" localSheetId="20">'[5]wybrane dane finansowe 1'!#REF!</definedName>
    <definedName name="_to2vfl50m10" localSheetId="16">'[5]wybrane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9">'[5]wybrane dane finansowe 1'!#REF!</definedName>
    <definedName name="_tuvqg854j1y" localSheetId="20">'[5]wybrane dane finansowe 1'!#REF!</definedName>
    <definedName name="_tuvqg854j1y" localSheetId="16">'[5]wybrane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9">'[5]wybrane dane finansowe 1'!#REF!</definedName>
    <definedName name="_tvkqjn50md" localSheetId="20">'[5]wybrane dane finansowe 1'!#REF!</definedName>
    <definedName name="_tvkqjn50md" localSheetId="16">'[5]wybrane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9">#REF!</definedName>
    <definedName name="_TW092006">#REF!</definedName>
    <definedName name="_TW092007" localSheetId="2">#REF!</definedName>
    <definedName name="_TW092007" localSheetId="4">#REF!</definedName>
    <definedName name="_TW092007" localSheetId="10">#REF!</definedName>
    <definedName name="_TW092007" localSheetId="19">#REF!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9">'[5]wybrane dane finansowe 1'!#REF!</definedName>
    <definedName name="_tx2bjo53q1a" localSheetId="20">'[5]wybrane dane finansowe 1'!#REF!</definedName>
    <definedName name="_tx2bjo53q1a" localSheetId="16">'[5]wybrane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9">'[5]wybrane dane finansowe 1'!#REF!</definedName>
    <definedName name="_tzd29r50mq" localSheetId="20">'[5]wybrane dane finansowe 1'!#REF!</definedName>
    <definedName name="_tzd29r50mq" localSheetId="16">'[5]wybrane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9">'[5]wybrane dane finansowe 1'!#REF!</definedName>
    <definedName name="_tzkudd4y228" localSheetId="20">'[5]wybrane dane finansowe 1'!#REF!</definedName>
    <definedName name="_tzkudd4y228" localSheetId="16">'[5]wybrane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9">'[5]wybrane dane finansowe 1'!#REF!</definedName>
    <definedName name="_u015b551822" localSheetId="20">'[5]wybrane dane finansowe 1'!#REF!</definedName>
    <definedName name="_u015b551822" localSheetId="16">'[5]wybrane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9">'[5]wybrane dane finansowe 1'!#REF!</definedName>
    <definedName name="_u2eoxu50ml" localSheetId="20">'[5]wybrane dane finansowe 1'!#REF!</definedName>
    <definedName name="_u2eoxu50ml" localSheetId="16">'[5]wybrane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9">'[5]wybrane dane finansowe 1'!#REF!</definedName>
    <definedName name="_u2f0tl4y2e" localSheetId="20">'[5]wybrane dane finansowe 1'!#REF!</definedName>
    <definedName name="_u2f0tl4y2e" localSheetId="16">'[5]wybrane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9">'[5]wybrane dane finansowe 1'!#REF!</definedName>
    <definedName name="_u2m2td4y22l" localSheetId="20">'[5]wybrane dane finansowe 1'!#REF!</definedName>
    <definedName name="_u2m2td4y22l" localSheetId="16">'[5]wybrane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9">'[5]wybrane dane finansowe 1'!#REF!</definedName>
    <definedName name="_u2xx8954jm" localSheetId="20">'[5]wybrane dane finansowe 1'!#REF!</definedName>
    <definedName name="_u2xx8954jm" localSheetId="16">'[5]wybrane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9">#REF!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9">'[5]wybrane dane finansowe 1'!#REF!</definedName>
    <definedName name="_u667qb4zl8" localSheetId="20">'[5]wybrane dane finansowe 1'!#REF!</definedName>
    <definedName name="_u667qb4zl8" localSheetId="16">'[5]wybrane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9">'[5]wybrane dane finansowe 1'!#REF!</definedName>
    <definedName name="_u9ta0154j1e" localSheetId="20">'[5]wybrane dane finansowe 1'!#REF!</definedName>
    <definedName name="_u9ta0154j1e" localSheetId="16">'[5]wybrane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9">'[5]wybrane dane finansowe 1'!#REF!</definedName>
    <definedName name="_uauvaf4y235" localSheetId="20">'[5]wybrane dane finansowe 1'!#REF!</definedName>
    <definedName name="_uauvaf4y235" localSheetId="16">'[5]wybrane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9">'[5]wybrane dane finansowe 1'!#REF!</definedName>
    <definedName name="_ud807u5361j" localSheetId="20">'[5]wybrane dane finansowe 1'!#REF!</definedName>
    <definedName name="_ud807u5361j" localSheetId="16">'[5]wybrane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9">'[5]wybrane dane finansowe 1'!#REF!</definedName>
    <definedName name="_udlnpz4y2w" localSheetId="20">'[5]wybrane dane finansowe 1'!#REF!</definedName>
    <definedName name="_udlnpz4y2w" localSheetId="16">'[5]wybrane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9">'[5]wybrane dane finansowe 1'!#REF!</definedName>
    <definedName name="_ue9ag850m1k" localSheetId="20">'[5]wybrane dane finansowe 1'!#REF!</definedName>
    <definedName name="_ue9ag850m1k" localSheetId="16">'[5]wybrane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9">'[5]wybrane dane finansowe 1'!#REF!</definedName>
    <definedName name="_ugsjyh53q1b" localSheetId="20">'[5]wybrane dane finansowe 1'!#REF!</definedName>
    <definedName name="_ugsjyh53q1b" localSheetId="16">'[5]wybrane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9">'[5]wybrane dane finansowe 1'!#REF!</definedName>
    <definedName name="_ujb1c9536h" localSheetId="20">'[5]wybrane dane finansowe 1'!#REF!</definedName>
    <definedName name="_ujb1c9536h" localSheetId="16">'[5]wybrane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9">'[5]wybrane dane finansowe 1'!#REF!</definedName>
    <definedName name="_ujlgl050ma" localSheetId="20">'[5]wybrane dane finansowe 1'!#REF!</definedName>
    <definedName name="_ujlgl050ma" localSheetId="16">'[5]wybrane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9">'[5]wybrane dane finansowe 1'!#REF!</definedName>
    <definedName name="_ujq1nc4y22y" localSheetId="20">'[5]wybrane dane finansowe 1'!#REF!</definedName>
    <definedName name="_ujq1nc4y22y" localSheetId="16">'[5]wybrane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9">'[5]wybrane dane finansowe 1'!#REF!</definedName>
    <definedName name="_ujtqsb50727" localSheetId="20">'[5]wybrane dane finansowe 1'!#REF!</definedName>
    <definedName name="_ujtqsb50727" localSheetId="16">'[5]wybrane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9">'[5]wybrane dane finansowe 1'!#REF!</definedName>
    <definedName name="_uk11pr518p" localSheetId="20">'[5]wybrane dane finansowe 1'!#REF!</definedName>
    <definedName name="_uk11pr518p" localSheetId="16">'[5]wybrane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9">'[5]wybrane dane finansowe 1'!#REF!</definedName>
    <definedName name="_uminnf4zlq" localSheetId="20">'[5]wybrane dane finansowe 1'!#REF!</definedName>
    <definedName name="_uminnf4zlq" localSheetId="16">'[5]wybrane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9">#REF!</definedName>
    <definedName name="_UNI1">#REF!</definedName>
    <definedName name="_UNI2" localSheetId="2">#REF!</definedName>
    <definedName name="_UNI2" localSheetId="4">#REF!</definedName>
    <definedName name="_UNI2" localSheetId="10">#REF!</definedName>
    <definedName name="_UNI2" localSheetId="19">#REF!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9">'[5]wybrane dane finansowe 1'!#REF!</definedName>
    <definedName name="_uny4ga536u" localSheetId="20">'[5]wybrane dane finansowe 1'!#REF!</definedName>
    <definedName name="_uny4ga536u" localSheetId="16">'[5]wybrane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9">'[5]wybrane dane finansowe 1'!#REF!</definedName>
    <definedName name="_uqnj6753q1m" localSheetId="20">'[5]wybrane dane finansowe 1'!#REF!</definedName>
    <definedName name="_uqnj6753q1m" localSheetId="16">'[5]wybrane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9">'[5]wybrane dane finansowe 1'!#REF!</definedName>
    <definedName name="_uutp5g51827" localSheetId="20">'[5]wybrane dane finansowe 1'!#REF!</definedName>
    <definedName name="_uutp5g51827" localSheetId="16">'[5]wybrane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9">'[5]wybrane dane finansowe 1'!#REF!</definedName>
    <definedName name="_uvraq15181c" localSheetId="20">'[5]wybrane dane finansowe 1'!#REF!</definedName>
    <definedName name="_uvraq15181c" localSheetId="16">'[5]wybrane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9">'[5]wybrane dane finansowe 1'!#REF!</definedName>
    <definedName name="_uxkeon53q2r" localSheetId="20">'[5]wybrane dane finansowe 1'!#REF!</definedName>
    <definedName name="_uxkeon53q2r" localSheetId="16">'[5]wybrane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9">'[5]wybrane dane finansowe 1'!#REF!</definedName>
    <definedName name="_v04hqf4zl1q" localSheetId="20">'[5]wybrane dane finansowe 1'!#REF!</definedName>
    <definedName name="_v04hqf4zl1q" localSheetId="16">'[5]wybrane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9">'[5]wybrane dane finansowe 1'!#REF!</definedName>
    <definedName name="_v1k63853q1w" localSheetId="20">'[5]wybrane dane finansowe 1'!#REF!</definedName>
    <definedName name="_v1k63853q1w" localSheetId="16">'[5]wybrane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9">'[5]wybrane dane finansowe 1'!#REF!</definedName>
    <definedName name="_v2j9jl53qk" localSheetId="20">'[5]wybrane dane finansowe 1'!#REF!</definedName>
    <definedName name="_v2j9jl53qk" localSheetId="16">'[5]wybrane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9">'[5]wybrane dane finansowe 1'!#REF!</definedName>
    <definedName name="_v3dvon54j8" localSheetId="20">'[5]wybrane dane finansowe 1'!#REF!</definedName>
    <definedName name="_v3dvon54j8" localSheetId="16">'[5]wybrane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9">'[5]wybrane dane finansowe 1'!#REF!</definedName>
    <definedName name="_v4821t53q2u" localSheetId="20">'[5]wybrane dane finansowe 1'!#REF!</definedName>
    <definedName name="_v4821t53q2u" localSheetId="16">'[5]wybrane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9">'[5]wybrane dane finansowe 1'!#REF!</definedName>
    <definedName name="_v9to0a4y21c" localSheetId="20">'[5]wybrane dane finansowe 1'!#REF!</definedName>
    <definedName name="_v9to0a4y21c" localSheetId="16">'[5]wybrane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9">'[5]wybrane dane finansowe 1'!#REF!</definedName>
    <definedName name="_vaph2g54j23" localSheetId="20">'[5]wybrane dane finansowe 1'!#REF!</definedName>
    <definedName name="_vaph2g54j23" localSheetId="16">'[5]wybrane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9">'[5]wybrane dane finansowe 1'!#REF!</definedName>
    <definedName name="_vasdfx50719" localSheetId="20">'[5]wybrane dane finansowe 1'!#REF!</definedName>
    <definedName name="_vasdfx50719" localSheetId="16">'[5]wybrane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9">'[5]wybrane dane finansowe 1'!#REF!</definedName>
    <definedName name="_vbyllv54j9" localSheetId="20">'[5]wybrane dane finansowe 1'!#REF!</definedName>
    <definedName name="_vbyllv54j9" localSheetId="16">'[5]wybrane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9">'[5]wybrane dane finansowe 1'!#REF!</definedName>
    <definedName name="_vfnm1s5071o" localSheetId="20">'[5]wybrane dane finansowe 1'!#REF!</definedName>
    <definedName name="_vfnm1s5071o" localSheetId="16">'[5]wybrane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9">'[5]wybrane dane finansowe 1'!#REF!</definedName>
    <definedName name="_vg0oqp51812" localSheetId="20">'[5]wybrane dane finansowe 1'!#REF!</definedName>
    <definedName name="_vg0oqp51812" localSheetId="16">'[5]wybrane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9">'[5]wybrane dane finansowe 1'!#REF!</definedName>
    <definedName name="_vgr6m350723" localSheetId="20">'[5]wybrane dane finansowe 1'!#REF!</definedName>
    <definedName name="_vgr6m350723" localSheetId="16">'[5]wybrane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9">'[5]wybrane dane finansowe 1'!#REF!</definedName>
    <definedName name="_vidt1i4y21b" localSheetId="20">'[5]wybrane dane finansowe 1'!#REF!</definedName>
    <definedName name="_vidt1i4y21b" localSheetId="16">'[5]wybrane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9">'[5]wybrane dane finansowe 1'!#REF!</definedName>
    <definedName name="_viy5qq54jv" localSheetId="20">'[5]wybrane dane finansowe 1'!#REF!</definedName>
    <definedName name="_viy5qq54jv" localSheetId="16">'[5]wybrane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9">'[5]wybrane dane finansowe 1'!#REF!</definedName>
    <definedName name="_vjf0ow5361i" localSheetId="20">'[5]wybrane dane finansowe 1'!#REF!</definedName>
    <definedName name="_vjf0ow5361i" localSheetId="16">'[5]wybrane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9">'[5]wybrane dane finansowe 1'!#REF!</definedName>
    <definedName name="_vkt11g4zl18" localSheetId="20">'[5]wybrane dane finansowe 1'!#REF!</definedName>
    <definedName name="_vkt11g4zl18" localSheetId="16">'[5]wybrane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9">'[5]wybrane dane finansowe 1'!#REF!</definedName>
    <definedName name="_vlt2x353qj" localSheetId="20">'[5]wybrane dane finansowe 1'!#REF!</definedName>
    <definedName name="_vlt2x353qj" localSheetId="16">'[5]wybrane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9">'[5]wybrane dane finansowe 1'!#REF!</definedName>
    <definedName name="_vm2w7k5368" localSheetId="20">'[5]wybrane dane finansowe 1'!#REF!</definedName>
    <definedName name="_vm2w7k5368" localSheetId="16">'[5]wybrane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9">'[5]wybrane dane finansowe 1'!#REF!</definedName>
    <definedName name="_vpq3nz4y2q" localSheetId="20">'[5]wybrane dane finansowe 1'!#REF!</definedName>
    <definedName name="_vpq3nz4y2q" localSheetId="16">'[5]wybrane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9">'[5]wybrane dane finansowe 1'!#REF!</definedName>
    <definedName name="_vrpugm4ysf" localSheetId="20">'[5]wybrane dane finansowe 1'!#REF!</definedName>
    <definedName name="_vrpugm4ysf" localSheetId="16">'[5]wybrane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9">'[5]wybrane dane finansowe 1'!#REF!</definedName>
    <definedName name="_vsl5wy54j10" localSheetId="20">'[5]wybrane dane finansowe 1'!#REF!</definedName>
    <definedName name="_vsl5wy54j10" localSheetId="16">'[5]wybrane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9">'[5]wybrane dane finansowe 1'!#REF!</definedName>
    <definedName name="_vucqpx4zl1g" localSheetId="20">'[5]wybrane dane finansowe 1'!#REF!</definedName>
    <definedName name="_vucqpx4zl1g" localSheetId="16">'[5]wybrane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9">'[5]wybrane dane finansowe 1'!#REF!</definedName>
    <definedName name="_vuen8r50mi" localSheetId="20">'[5]wybrane dane finansowe 1'!#REF!</definedName>
    <definedName name="_vuen8r50mi" localSheetId="16">'[5]wybrane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9">'[5]wybrane dane finansowe 1'!#REF!</definedName>
    <definedName name="_vv9hu54y22p" localSheetId="20">'[5]wybrane dane finansowe 1'!#REF!</definedName>
    <definedName name="_vv9hu54y22p" localSheetId="16">'[5]wybrane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9">'[5]wybrane dane finansowe 1'!#REF!</definedName>
    <definedName name="_vvhmf954js" localSheetId="20">'[5]wybrane dane finansowe 1'!#REF!</definedName>
    <definedName name="_vvhmf954js" localSheetId="16">'[5]wybrane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9">'[5]wybrane dane finansowe 1'!#REF!</definedName>
    <definedName name="_vvq8re54j1m" localSheetId="20">'[5]wybrane dane finansowe 1'!#REF!</definedName>
    <definedName name="_vvq8re54j1m" localSheetId="16">'[5]wybrane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9">'[5]wybrane dane finansowe 1'!#REF!</definedName>
    <definedName name="_vxmsih4zlp" localSheetId="20">'[5]wybrane dane finansowe 1'!#REF!</definedName>
    <definedName name="_vxmsih4zlp" localSheetId="16">'[5]wybrane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9">'[5]wybrane dane finansowe 1'!#REF!</definedName>
    <definedName name="_vyj78x4y2m" localSheetId="20">'[5]wybrane dane finansowe 1'!#REF!</definedName>
    <definedName name="_vyj78x4y2m" localSheetId="16">'[5]wybrane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9">'[5]wybrane dane finansowe 1'!#REF!</definedName>
    <definedName name="_vyjg2254jp" localSheetId="20">'[5]wybrane dane finansowe 1'!#REF!</definedName>
    <definedName name="_vyjg2254jp" localSheetId="16">'[5]wybrane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9">'[5]wybrane dane finansowe 1'!#REF!</definedName>
    <definedName name="_vzwhvo54j1b" localSheetId="20">'[5]wybrane dane finansowe 1'!#REF!</definedName>
    <definedName name="_vzwhvo54j1b" localSheetId="16">'[5]wybrane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9">'[5]wybrane dane finansowe 1'!#REF!</definedName>
    <definedName name="_w2rx5p4zle" localSheetId="20">'[5]wybrane dane finansowe 1'!#REF!</definedName>
    <definedName name="_w2rx5p4zle" localSheetId="16">'[5]wybrane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9">'[5]wybrane dane finansowe 1'!#REF!</definedName>
    <definedName name="_w3bm8e4y2g" localSheetId="20">'[5]wybrane dane finansowe 1'!#REF!</definedName>
    <definedName name="_w3bm8e4y2g" localSheetId="16">'[5]wybrane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9">'[5]wybrane dane finansowe 1'!#REF!</definedName>
    <definedName name="_w66lo451813" localSheetId="20">'[5]wybrane dane finansowe 1'!#REF!</definedName>
    <definedName name="_w66lo451813" localSheetId="16">'[5]wybrane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9">'[5]wybrane dane finansowe 1'!#REF!</definedName>
    <definedName name="_w6toc54zl1m" localSheetId="20">'[5]wybrane dane finansowe 1'!#REF!</definedName>
    <definedName name="_w6toc54zl1m" localSheetId="16">'[5]wybrane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9">'[5]wybrane dane finansowe 1'!#REF!</definedName>
    <definedName name="_w7s2k54zl15" localSheetId="20">'[5]wybrane dane finansowe 1'!#REF!</definedName>
    <definedName name="_w7s2k54zl15" localSheetId="16">'[5]wybrane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9">'[5]wybrane dane finansowe 1'!#REF!</definedName>
    <definedName name="_wa58k551ph" localSheetId="20">'[5]wybrane dane finansowe 1'!#REF!</definedName>
    <definedName name="_wa58k551ph" localSheetId="16">'[5]wybrane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9">#REF!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9">'[5]wybrane dane finansowe 1'!#REF!</definedName>
    <definedName name="_wb68iw53qo" localSheetId="20">'[5]wybrane dane finansowe 1'!#REF!</definedName>
    <definedName name="_wb68iw53qo" localSheetId="16">'[5]wybrane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9">#N/A</definedName>
    <definedName name="_wbk1" localSheetId="20">[2]!_wbk1</definedName>
    <definedName name="_wbk1" localSheetId="16">[2]!_wbk1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9">'[5]wybrane dane finansowe 1'!#REF!</definedName>
    <definedName name="_wblgou4zlh" localSheetId="20">'[5]wybrane dane finansowe 1'!#REF!</definedName>
    <definedName name="_wblgou4zlh" localSheetId="16">'[5]wybrane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9">'[5]wybrane dane finansowe 1'!#REF!</definedName>
    <definedName name="_wcmwew53q2f" localSheetId="20">'[5]wybrane dane finansowe 1'!#REF!</definedName>
    <definedName name="_wcmwew53q2f" localSheetId="16">'[5]wybrane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9">'[5]wybrane dane finansowe 1'!#REF!</definedName>
    <definedName name="_wehtqn4y2o" localSheetId="20">'[5]wybrane dane finansowe 1'!#REF!</definedName>
    <definedName name="_wehtqn4y2o" localSheetId="16">'[5]wybrane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9">'[5]wybrane dane finansowe 1'!#REF!</definedName>
    <definedName name="_whax7853q1x" localSheetId="20">'[5]wybrane dane finansowe 1'!#REF!</definedName>
    <definedName name="_whax7853q1x" localSheetId="16">'[5]wybrane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9">'[5]wybrane dane finansowe 1'!#REF!</definedName>
    <definedName name="_whshyf5361c" localSheetId="20">'[5]wybrane dane finansowe 1'!#REF!</definedName>
    <definedName name="_whshyf5361c" localSheetId="16">'[5]wybrane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9">'[5]wybrane dane finansowe 1'!#REF!</definedName>
    <definedName name="_wiyo1_5gu1beepk7m" localSheetId="20">'[5]wybrane dane finansowe 1'!#REF!</definedName>
    <definedName name="_wiyo1_5gu1beepk7m" localSheetId="16">'[5]wybrane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9">'[5]wybrane dane finansowe 1'!#REF!</definedName>
    <definedName name="_wj37o4507e" localSheetId="20">'[5]wybrane dane finansowe 1'!#REF!</definedName>
    <definedName name="_wj37o4507e" localSheetId="16">'[5]wybrane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9">'[5]wybrane dane finansowe 1'!#REF!</definedName>
    <definedName name="_wjncr45189" localSheetId="20">'[5]wybrane dane finansowe 1'!#REF!</definedName>
    <definedName name="_wjncr45189" localSheetId="16">'[5]wybrane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9">'[5]wybrane dane finansowe 1'!#REF!</definedName>
    <definedName name="_wk1aq8536c" localSheetId="20">'[5]wybrane dane finansowe 1'!#REF!</definedName>
    <definedName name="_wk1aq8536c" localSheetId="16">'[5]wybrane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9">'[5]wybrane dane finansowe 1'!#REF!</definedName>
    <definedName name="_wm1ynv50m2p" localSheetId="20">'[5]wybrane dane finansowe 1'!#REF!</definedName>
    <definedName name="_wm1ynv50m2p" localSheetId="16">'[5]wybrane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9">'[5]wybrane dane finansowe 1'!#REF!</definedName>
    <definedName name="_wo0lva4zl1b" localSheetId="20">'[5]wybrane dane finansowe 1'!#REF!</definedName>
    <definedName name="_wo0lva4zl1b" localSheetId="16">'[5]wybrane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9">'[5]wybrane dane finansowe 1'!#REF!</definedName>
    <definedName name="_wo0qlv50m1w" localSheetId="20">'[5]wybrane dane finansowe 1'!#REF!</definedName>
    <definedName name="_wo0qlv50m1w" localSheetId="16">'[5]wybrane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9">'[5]wybrane dane finansowe 1'!#REF!</definedName>
    <definedName name="_wtugt453q21" localSheetId="20">'[5]wybrane dane finansowe 1'!#REF!</definedName>
    <definedName name="_wtugt453q21" localSheetId="16">'[5]wybrane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9">'[5]wybrane dane finansowe 1'!#REF!</definedName>
    <definedName name="_wue53n4zlf" localSheetId="20">'[5]wybrane dane finansowe 1'!#REF!</definedName>
    <definedName name="_wue53n4zlf" localSheetId="16">'[5]wybrane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9">#REF!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9">'[5]wybrane dane finansowe 1'!#REF!</definedName>
    <definedName name="_wxi57a4y21p" localSheetId="20">'[5]wybrane dane finansowe 1'!#REF!</definedName>
    <definedName name="_wxi57a4y21p" localSheetId="16">'[5]wybrane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9">'[5]wybrane dane finansowe 1'!#REF!</definedName>
    <definedName name="_wy1y4353q2w" localSheetId="20">'[5]wybrane dane finansowe 1'!#REF!</definedName>
    <definedName name="_wy1y4353q2w" localSheetId="16">'[5]wybrane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9">'[5]wybrane dane finansowe 1'!#REF!</definedName>
    <definedName name="_x358wq536v" localSheetId="20">'[5]wybrane dane finansowe 1'!#REF!</definedName>
    <definedName name="_x358wq536v" localSheetId="16">'[5]wybrane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9">'[5]wybrane dane finansowe 1'!#REF!</definedName>
    <definedName name="_x5jje04y227" localSheetId="20">'[5]wybrane dane finansowe 1'!#REF!</definedName>
    <definedName name="_x5jje04y227" localSheetId="16">'[5]wybrane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9">'[5]wybrane dane finansowe 1'!#REF!</definedName>
    <definedName name="_x7c9j64zlz" localSheetId="20">'[5]wybrane dane finansowe 1'!#REF!</definedName>
    <definedName name="_x7c9j64zlz" localSheetId="16">'[5]wybrane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9">'[5]wybrane dane finansowe 1'!#REF!</definedName>
    <definedName name="_x94mzu507g" localSheetId="20">'[5]wybrane dane finansowe 1'!#REF!</definedName>
    <definedName name="_x94mzu507g" localSheetId="16">'[5]wybrane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9">'[5]wybrane dane finansowe 1'!#REF!</definedName>
    <definedName name="_xekgfw51pg" localSheetId="20">'[5]wybrane dane finansowe 1'!#REF!</definedName>
    <definedName name="_xekgfw51pg" localSheetId="16">'[5]wybrane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9">'[5]wybrane dane finansowe 1'!#REF!</definedName>
    <definedName name="_xg66cg4y230" localSheetId="20">'[5]wybrane dane finansowe 1'!#REF!</definedName>
    <definedName name="_xg66cg4y230" localSheetId="16">'[5]wybrane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9">'[5]wybrane dane finansowe 1'!#REF!</definedName>
    <definedName name="_xgwiyf53q2h" localSheetId="20">'[5]wybrane dane finansowe 1'!#REF!</definedName>
    <definedName name="_xgwiyf53q2h" localSheetId="16">'[5]wybrane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9">'[5]wybrane dane finansowe 1'!#REF!</definedName>
    <definedName name="_ximb7a4zl1r" localSheetId="20">'[5]wybrane dane finansowe 1'!#REF!</definedName>
    <definedName name="_ximb7a4zl1r" localSheetId="16">'[5]wybrane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9">'[5]wybrane dane finansowe 1'!#REF!</definedName>
    <definedName name="_xkdq9354j17" localSheetId="20">'[5]wybrane dane finansowe 1'!#REF!</definedName>
    <definedName name="_xkdq9354j17" localSheetId="16">'[5]wybrane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9">'[5]wybrane dane finansowe 1'!#REF!</definedName>
    <definedName name="_xkuhqi5182g" localSheetId="20">'[5]wybrane dane finansowe 1'!#REF!</definedName>
    <definedName name="_xkuhqi5182g" localSheetId="16">'[5]wybrane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9">'[5]wybrane dane finansowe 1'!#REF!</definedName>
    <definedName name="_xndxwd53q2k" localSheetId="20">'[5]wybrane dane finansowe 1'!#REF!</definedName>
    <definedName name="_xndxwd53q2k" localSheetId="16">'[5]wybrane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9">'[5]wybrane dane finansowe 1'!#REF!</definedName>
    <definedName name="_xqfgrb4y22q" localSheetId="20">'[5]wybrane dane finansowe 1'!#REF!</definedName>
    <definedName name="_xqfgrb4y22q" localSheetId="16">'[5]wybrane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9">'[5]wybrane dane finansowe 1'!#REF!</definedName>
    <definedName name="_xszrhk507j" localSheetId="20">'[5]wybrane dane finansowe 1'!#REF!</definedName>
    <definedName name="_xszrhk507j" localSheetId="16">'[5]wybrane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9">'[5]wybrane dane finansowe 1'!#REF!</definedName>
    <definedName name="_xyfxwr50m2l" localSheetId="20">'[5]wybrane dane finansowe 1'!#REF!</definedName>
    <definedName name="_xyfxwr50m2l" localSheetId="16">'[5]wybrane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9">'[5]wybrane dane finansowe 1'!#REF!</definedName>
    <definedName name="_xzkpfs50me" localSheetId="20">'[5]wybrane dane finansowe 1'!#REF!</definedName>
    <definedName name="_xzkpfs50me" localSheetId="16">'[5]wybrane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9">'[5]wybrane dane finansowe 1'!#REF!</definedName>
    <definedName name="_xzsytz54j1c" localSheetId="20">'[5]wybrane dane finansowe 1'!#REF!</definedName>
    <definedName name="_xzsytz54j1c" localSheetId="16">'[5]wybrane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9">'[5]wybrane dane finansowe 1'!#REF!</definedName>
    <definedName name="_y12bx550m2f" localSheetId="20">'[5]wybrane dane finansowe 1'!#REF!</definedName>
    <definedName name="_y12bx550m2f" localSheetId="16">'[5]wybrane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9">'[5]wybrane dane finansowe 1'!#REF!</definedName>
    <definedName name="_y3nhc151826" localSheetId="20">'[5]wybrane dane finansowe 1'!#REF!</definedName>
    <definedName name="_y3nhc151826" localSheetId="16">'[5]wybrane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9">'[5]wybrane dane finansowe 1'!#REF!</definedName>
    <definedName name="_y60wct507z" localSheetId="20">'[5]wybrane dane finansowe 1'!#REF!</definedName>
    <definedName name="_y60wct507z" localSheetId="16">'[5]wybrane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9">'[5]wybrane dane finansowe 1'!#REF!</definedName>
    <definedName name="_y91e0353q1y" localSheetId="20">'[5]wybrane dane finansowe 1'!#REF!</definedName>
    <definedName name="_y91e0353q1y" localSheetId="16">'[5]wybrane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9">'[5]wybrane dane finansowe 1'!#REF!</definedName>
    <definedName name="_y9guvu54ju" localSheetId="20">'[5]wybrane dane finansowe 1'!#REF!</definedName>
    <definedName name="_y9guvu54ju" localSheetId="16">'[5]wybrane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9">'[5]wybrane dane finansowe 1'!#REF!</definedName>
    <definedName name="_y9wkj950m2a" localSheetId="20">'[5]wybrane dane finansowe 1'!#REF!</definedName>
    <definedName name="_y9wkj950m2a" localSheetId="16">'[5]wybrane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9">#REF!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9">'[5]wybrane dane finansowe 1'!#REF!</definedName>
    <definedName name="_ygxxpd53q24" localSheetId="20">'[5]wybrane dane finansowe 1'!#REF!</definedName>
    <definedName name="_ygxxpd53q24" localSheetId="16">'[5]wybrane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9">'[5]wybrane dane finansowe 1'!#REF!</definedName>
    <definedName name="_ygzciu50mr" localSheetId="20">'[5]wybrane dane finansowe 1'!#REF!</definedName>
    <definedName name="_ygzciu50mr" localSheetId="16">'[5]wybrane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9">'[5]wybrane dane finansowe 1'!#REF!</definedName>
    <definedName name="_yhlxey507o" localSheetId="20">'[5]wybrane dane finansowe 1'!#REF!</definedName>
    <definedName name="_yhlxey507o" localSheetId="16">'[5]wybrane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9">'[5]wybrane dane finansowe 1'!#REF!</definedName>
    <definedName name="_yi9fmu518y" localSheetId="20">'[5]wybrane dane finansowe 1'!#REF!</definedName>
    <definedName name="_yi9fmu518y" localSheetId="16">'[5]wybrane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9">'[5]wybrane dane finansowe 1'!#REF!</definedName>
    <definedName name="_yiutlz5361h" localSheetId="20">'[5]wybrane dane finansowe 1'!#REF!</definedName>
    <definedName name="_yiutlz5361h" localSheetId="16">'[5]wybrane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9">'[5]wybrane dane finansowe 1'!#REF!</definedName>
    <definedName name="_yl2nzw4y2t" localSheetId="20">'[5]wybrane dane finansowe 1'!#REF!</definedName>
    <definedName name="_yl2nzw4y2t" localSheetId="16">'[5]wybrane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9">'[5]wybrane dane finansowe 1'!#REF!</definedName>
    <definedName name="_yldvrl53q2c" localSheetId="20">'[5]wybrane dane finansowe 1'!#REF!</definedName>
    <definedName name="_yldvrl53q2c" localSheetId="16">'[5]wybrane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9">'[5]wybrane dane finansowe 1'!#REF!</definedName>
    <definedName name="_ylgebs50m18" localSheetId="20">'[5]wybrane dane finansowe 1'!#REF!</definedName>
    <definedName name="_ylgebs50m18" localSheetId="16">'[5]wybrane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9">'[5]wybrane dane finansowe 1'!#REF!</definedName>
    <definedName name="_yqcnbk4y2l" localSheetId="20">'[5]wybrane dane finansowe 1'!#REF!</definedName>
    <definedName name="_yqcnbk4y2l" localSheetId="16">'[5]wybrane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9">'[5]wybrane dane finansowe 1'!#REF!</definedName>
    <definedName name="_yqxjiu518h" localSheetId="20">'[5]wybrane dane finansowe 1'!#REF!</definedName>
    <definedName name="_yqxjiu518h" localSheetId="16">'[5]wybrane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9">'[5]wybrane dane finansowe 1'!#REF!</definedName>
    <definedName name="_ysi9rs4zlc" localSheetId="20">'[5]wybrane dane finansowe 1'!#REF!</definedName>
    <definedName name="_ysi9rs4zlc" localSheetId="16">'[5]wybrane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9">'[5]wybrane dane finansowe 1'!#REF!</definedName>
    <definedName name="_ytomox5181d" localSheetId="20">'[5]wybrane dane finansowe 1'!#REF!</definedName>
    <definedName name="_ytomox5181d" localSheetId="16">'[5]wybrane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9">'[5]wybrane dane finansowe 1'!#REF!</definedName>
    <definedName name="_yux8344y22o" localSheetId="20">'[5]wybrane dane finansowe 1'!#REF!</definedName>
    <definedName name="_yux8344y22o" localSheetId="16">'[5]wybrane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9">'[5]wybrane dane finansowe 1'!#REF!</definedName>
    <definedName name="_yvwd955181z" localSheetId="20">'[5]wybrane dane finansowe 1'!#REF!</definedName>
    <definedName name="_yvwd955181z" localSheetId="16">'[5]wybrane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9">'[5]wybrane dane finansowe 1'!#REF!</definedName>
    <definedName name="_yz9tz65071a" localSheetId="20">'[5]wybrane dane finansowe 1'!#REF!</definedName>
    <definedName name="_yz9tz65071a" localSheetId="16">'[5]wybrane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9">'[5]wybrane dane finansowe 1'!#REF!</definedName>
    <definedName name="_z01hig536t" localSheetId="20">'[5]wybrane dane finansowe 1'!#REF!</definedName>
    <definedName name="_z01hig536t" localSheetId="16">'[5]wybrane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9">'[5]wybrane dane finansowe 1'!#REF!</definedName>
    <definedName name="_z4pqex54je" localSheetId="20">'[5]wybrane dane finansowe 1'!#REF!</definedName>
    <definedName name="_z4pqex54je" localSheetId="16">'[5]wybrane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9">'[5]wybrane dane finansowe 1'!#REF!</definedName>
    <definedName name="_z5yvp450m1l" localSheetId="20">'[5]wybrane dane finansowe 1'!#REF!</definedName>
    <definedName name="_z5yvp450m1l" localSheetId="16">'[5]wybrane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9">'[5]wybrane dane finansowe 1'!#REF!</definedName>
    <definedName name="_z9v9s14ysd" localSheetId="20">'[5]wybrane dane finansowe 1'!#REF!</definedName>
    <definedName name="_z9v9s14ysd" localSheetId="16">'[5]wybrane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9">'[5]wybrane dane finansowe 1'!#REF!</definedName>
    <definedName name="_zbwtkk50m2m" localSheetId="20">'[5]wybrane dane finansowe 1'!#REF!</definedName>
    <definedName name="_zbwtkk50m2m" localSheetId="16">'[5]wybrane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9">'[5]wybrane dane finansowe 1'!#REF!</definedName>
    <definedName name="_zd9xdr51820" localSheetId="20">'[5]wybrane dane finansowe 1'!#REF!</definedName>
    <definedName name="_zd9xdr51820" localSheetId="16">'[5]wybrane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9">'[5]wybrane dane finansowe 1'!#REF!</definedName>
    <definedName name="_zde6464y21t" localSheetId="20">'[5]wybrane dane finansowe 1'!#REF!</definedName>
    <definedName name="_zde6464y21t" localSheetId="16">'[5]wybrane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9">#REF!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9">'[5]wybrane dane finansowe 1'!#REF!</definedName>
    <definedName name="_zkqv055071t" localSheetId="20">'[5]wybrane dane finansowe 1'!#REF!</definedName>
    <definedName name="_zkqv055071t" localSheetId="16">'[5]wybrane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9">'[5]wybrane dane finansowe 1'!#REF!</definedName>
    <definedName name="_zmujun51pm" localSheetId="20">'[5]wybrane dane finansowe 1'!#REF!</definedName>
    <definedName name="_zmujun51pm" localSheetId="16">'[5]wybrane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9">'[5]wybrane dane finansowe 1'!#REF!</definedName>
    <definedName name="_zpmhyn53q29" localSheetId="20">'[5]wybrane dane finansowe 1'!#REF!</definedName>
    <definedName name="_zpmhyn53q29" localSheetId="16">'[5]wybrane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9">'[5]wybrane dane finansowe 1'!#REF!</definedName>
    <definedName name="_zprkvi54j1g" localSheetId="20">'[5]wybrane dane finansowe 1'!#REF!</definedName>
    <definedName name="_zprkvi54j1g" localSheetId="16">'[5]wybrane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9">'[5]wybrane dane finansowe 1'!#REF!</definedName>
    <definedName name="_zqu7tj54jj" localSheetId="20">'[5]wybrane dane finansowe 1'!#REF!</definedName>
    <definedName name="_zqu7tj54jj" localSheetId="16">'[5]wybrane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9">'[5]wybrane dane finansowe 1'!#REF!</definedName>
    <definedName name="_zrogjp536l" localSheetId="20">'[5]wybrane dane finansowe 1'!#REF!</definedName>
    <definedName name="_zrogjp536l" localSheetId="16">'[5]wybrane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9">'[5]wybrane dane finansowe 1'!#REF!</definedName>
    <definedName name="_zt49hv4y226" localSheetId="20">'[5]wybrane dane finansowe 1'!#REF!</definedName>
    <definedName name="_zt49hv4y226" localSheetId="16">'[5]wybrane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9">'[5]wybrane dane finansowe 1'!#REF!</definedName>
    <definedName name="_zvccjk4y21j" localSheetId="20">'[5]wybrane dane finansowe 1'!#REF!</definedName>
    <definedName name="_zvccjk4y21j" localSheetId="16">'[5]wybrane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9">'[5]wybrane dane finansowe 1'!#REF!</definedName>
    <definedName name="_zwr61r50m1z" localSheetId="20">'[5]wybrane dane finansowe 1'!#REF!</definedName>
    <definedName name="_zwr61r50m1z" localSheetId="16">'[5]wybrane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9">'[5]wybrane dane finansowe 1'!#REF!</definedName>
    <definedName name="_zy8m6050m2q" localSheetId="20">'[5]wybrane dane finansowe 1'!#REF!</definedName>
    <definedName name="_zy8m6050m2q" localSheetId="16">'[5]wybrane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20">{"'BZ SA P&amp;l (fORECAST)'!$A$1:$BR$26"}</definedName>
    <definedName name="A" localSheetId="16">{"'BZ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20">#N/A</definedName>
    <definedName name="aa" localSheetId="16">#N/A</definedName>
    <definedName name="aa">BS!aa</definedName>
    <definedName name="aaa" localSheetId="4" hidden="1">#N/A</definedName>
    <definedName name="aaa" localSheetId="20">'[17]SBB-N-1-A'!$A$1:$B$62</definedName>
    <definedName name="aaa" localSheetId="16">'[17]SBB-N-1-A'!$A$1:$B$62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9">#REF!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9">#REF!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9">#REF!</definedName>
    <definedName name="AAS2000M">#REF!</definedName>
    <definedName name="AAS2000Y" localSheetId="2">#REF!</definedName>
    <definedName name="AAS2000Y" localSheetId="4">#REF!</definedName>
    <definedName name="AAS2000Y" localSheetId="10">#REF!</definedName>
    <definedName name="AAS2000Y" localSheetId="19">#REF!</definedName>
    <definedName name="AAS2000Y">#REF!</definedName>
    <definedName name="AAS2001M" localSheetId="2">#REF!</definedName>
    <definedName name="AAS2001M" localSheetId="4">#REF!</definedName>
    <definedName name="AAS2001M" localSheetId="10">#REF!</definedName>
    <definedName name="AAS2001M" localSheetId="19">#REF!</definedName>
    <definedName name="AAS2001M">#REF!</definedName>
    <definedName name="AAS2001Y" localSheetId="2">#REF!</definedName>
    <definedName name="AAS2001Y" localSheetId="4">#REF!</definedName>
    <definedName name="AAS2001Y" localSheetId="10">#REF!</definedName>
    <definedName name="AAS2001Y" localSheetId="19">#REF!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9">#REF!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9">#REF!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9">#REF!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9">#REF!</definedName>
    <definedName name="Akcjonariusz" localSheetId="20">#REF!</definedName>
    <definedName name="Akcjonariusz" localSheetId="16">#REF!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9">[18]kapitaly!#REF!</definedName>
    <definedName name="aktualiz07" localSheetId="20">[18]kapitaly!#REF!</definedName>
    <definedName name="aktualiz07" localSheetId="16">[18]kapitaly!#REF!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9">#REF!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9">#REF!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9">#REF!</definedName>
    <definedName name="Aktywa_z_tytułu_podatku_odroczonego" localSheetId="20">#REF!</definedName>
    <definedName name="Aktywa_z_tytułu_podatku_odroczonego" localSheetId="16">#REF!</definedName>
    <definedName name="Aktywa_z_tytułu_podatku_odroczonego">#REF!</definedName>
    <definedName name="ala" localSheetId="2">#REF!</definedName>
    <definedName name="ala" localSheetId="4">#REF!</definedName>
    <definedName name="ala" localSheetId="10">#REF!</definedName>
    <definedName name="ala" localSheetId="19">#REF!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9">#REF!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9">#REF!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9">#REF!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9">#REF!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9">#REF!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9">#REF!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9">#REF!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9">#REF!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9">#REF!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9">#REF!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9">#REF!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9">#REF!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9">#REF!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9">#REF!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9">#REF!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9">#REF!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9">#REF!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9">#REF!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9">#REF!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9">#REF!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9">#REF!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9">#REF!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9">#REF!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9">#REF!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9">#REF!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9">#REF!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9">#REF!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9">#REF!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9">#REF!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9">#REF!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9">[19]S.P.23!#REF!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9">#REF!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9">#REF!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9">#REF!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9">#REF!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9">#REF!</definedName>
    <definedName name="AprilD">#REF!</definedName>
    <definedName name="AprilL" localSheetId="2">#REF!</definedName>
    <definedName name="AprilL" localSheetId="4">#REF!</definedName>
    <definedName name="AprilL" localSheetId="10">#REF!</definedName>
    <definedName name="AprilL" localSheetId="19">#REF!</definedName>
    <definedName name="AprilL">#REF!</definedName>
    <definedName name="aqa" localSheetId="2">BS!aqa</definedName>
    <definedName name="aqa" localSheetId="1">#N/A</definedName>
    <definedName name="aqa" localSheetId="4">'Przychody prowizyjne'!aqa</definedName>
    <definedName name="aqa" localSheetId="20">#N/A</definedName>
    <definedName name="aqa" localSheetId="16">#N/A</definedName>
    <definedName name="aqa">BS!aqa</definedName>
    <definedName name="AS" localSheetId="2">#REF!</definedName>
    <definedName name="AS" localSheetId="4">#REF!</definedName>
    <definedName name="AS" localSheetId="10">#REF!</definedName>
    <definedName name="AS" localSheetId="19">#REF!</definedName>
    <definedName name="AS">#REF!</definedName>
    <definedName name="asdasad" localSheetId="2" hidden="1">#REF!</definedName>
    <definedName name="asdasad" localSheetId="4" hidden="1">#REF!</definedName>
    <definedName name="asdasad" localSheetId="10" hidden="1">#REF!</definedName>
    <definedName name="asdasad" localSheetId="19" hidden="1">#REF!</definedName>
    <definedName name="asdasad" hidden="1">#REF!</definedName>
    <definedName name="ASI" localSheetId="2">#REF!</definedName>
    <definedName name="ASI" localSheetId="4">#REF!</definedName>
    <definedName name="ASI" localSheetId="10">#REF!</definedName>
    <definedName name="ASI" localSheetId="19">#REF!</definedName>
    <definedName name="ASI">#REF!</definedName>
    <definedName name="ASSET2000M" localSheetId="2">#REF!</definedName>
    <definedName name="ASSET2000M" localSheetId="4">#REF!</definedName>
    <definedName name="ASSET2000M" localSheetId="10">#REF!</definedName>
    <definedName name="ASSET2000M" localSheetId="19">#REF!</definedName>
    <definedName name="ASSET2000M">#REF!</definedName>
    <definedName name="ASSET2000Y" localSheetId="2">#REF!</definedName>
    <definedName name="ASSET2000Y" localSheetId="4">#REF!</definedName>
    <definedName name="ASSET2000Y" localSheetId="10">#REF!</definedName>
    <definedName name="ASSET2000Y" localSheetId="19">#REF!</definedName>
    <definedName name="ASSET2000Y">#REF!</definedName>
    <definedName name="ASSET2001M" localSheetId="2">#REF!</definedName>
    <definedName name="ASSET2001M" localSheetId="4">#REF!</definedName>
    <definedName name="ASSET2001M" localSheetId="10">#REF!</definedName>
    <definedName name="ASSET2001M" localSheetId="19">#REF!</definedName>
    <definedName name="ASSET2001M">#REF!</definedName>
    <definedName name="ASSET2001Y" localSheetId="2">#REF!</definedName>
    <definedName name="ASSET2001Y" localSheetId="4">#REF!</definedName>
    <definedName name="ASSET2001Y" localSheetId="10">#REF!</definedName>
    <definedName name="ASSET2001Y" localSheetId="19">#REF!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9">#REF!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9">#REF!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9">#REF!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9">#REF!</definedName>
    <definedName name="ASSETsamDochody2001Y">#REF!</definedName>
    <definedName name="asslet" localSheetId="2">#REF!</definedName>
    <definedName name="asslet" localSheetId="4">#REF!</definedName>
    <definedName name="asslet" localSheetId="10">#REF!</definedName>
    <definedName name="asslet" localSheetId="19">#REF!</definedName>
    <definedName name="asslet">#REF!</definedName>
    <definedName name="assrr" localSheetId="2">#REF!</definedName>
    <definedName name="assrr" localSheetId="4">#REF!</definedName>
    <definedName name="assrr" localSheetId="10">#REF!</definedName>
    <definedName name="assrr" localSheetId="19">#REF!</definedName>
    <definedName name="assrr">#REF!</definedName>
    <definedName name="ATFI2000M" localSheetId="2">#REF!</definedName>
    <definedName name="ATFI2000M" localSheetId="4">#REF!</definedName>
    <definedName name="ATFI2000M" localSheetId="10">#REF!</definedName>
    <definedName name="ATFI2000M" localSheetId="19">#REF!</definedName>
    <definedName name="ATFI2000M">#REF!</definedName>
    <definedName name="ATFI2000Y" localSheetId="2">#REF!</definedName>
    <definedName name="ATFI2000Y" localSheetId="4">#REF!</definedName>
    <definedName name="ATFI2000Y" localSheetId="10">#REF!</definedName>
    <definedName name="ATFI2000Y" localSheetId="19">#REF!</definedName>
    <definedName name="ATFI2000Y">#REF!</definedName>
    <definedName name="ATFI2001M" localSheetId="2">#REF!</definedName>
    <definedName name="ATFI2001M" localSheetId="4">#REF!</definedName>
    <definedName name="ATFI2001M" localSheetId="10">#REF!</definedName>
    <definedName name="ATFI2001M" localSheetId="19">#REF!</definedName>
    <definedName name="ATFI2001M">#REF!</definedName>
    <definedName name="ATFI2001Y" localSheetId="2">#REF!</definedName>
    <definedName name="ATFI2001Y" localSheetId="4">#REF!</definedName>
    <definedName name="ATFI2001Y" localSheetId="10">#REF!</definedName>
    <definedName name="ATFI2001Y" localSheetId="19">#REF!</definedName>
    <definedName name="ATFI2001Y">#REF!</definedName>
    <definedName name="AugustII" localSheetId="2">#REF!</definedName>
    <definedName name="AugustII" localSheetId="4">#REF!</definedName>
    <definedName name="AugustII" localSheetId="10">#REF!</definedName>
    <definedName name="AugustII" localSheetId="19">#REF!</definedName>
    <definedName name="AugustII">#REF!</definedName>
    <definedName name="AugustL" localSheetId="2">#REF!</definedName>
    <definedName name="AugustL" localSheetId="4">#REF!</definedName>
    <definedName name="AugustL" localSheetId="10">#REF!</definedName>
    <definedName name="AugustL" localSheetId="19">#REF!</definedName>
    <definedName name="AugustL">#REF!</definedName>
    <definedName name="av" localSheetId="2">#REF!</definedName>
    <definedName name="av" localSheetId="4">#REF!</definedName>
    <definedName name="av" localSheetId="10">#REF!</definedName>
    <definedName name="av" localSheetId="19">#REF!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20" hidden="1">{"'BZ SA P&amp;l (fORECAST)'!$A$1:$BR$26"}</definedName>
    <definedName name="b" localSheetId="16"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9">#REF!</definedName>
    <definedName name="BAMC2001Y">#REF!</definedName>
    <definedName name="BAMC2003M" localSheetId="2">#REF!</definedName>
    <definedName name="BAMC2003M" localSheetId="4">#REF!</definedName>
    <definedName name="BAMC2003M" localSheetId="10">#REF!</definedName>
    <definedName name="BAMC2003M" localSheetId="19">#REF!</definedName>
    <definedName name="BAMC2003M">#REF!</definedName>
    <definedName name="BAMC2003Y" localSheetId="2">#REF!</definedName>
    <definedName name="BAMC2003Y" localSheetId="4">#REF!</definedName>
    <definedName name="BAMC2003Y" localSheetId="10">#REF!</definedName>
    <definedName name="BAMC2003Y" localSheetId="19">#REF!</definedName>
    <definedName name="BAMC2003Y">#REF!</definedName>
    <definedName name="BAMCcons2003M" localSheetId="2">#REF!</definedName>
    <definedName name="BAMCcons2003M" localSheetId="4">#REF!</definedName>
    <definedName name="BAMCcons2003M" localSheetId="10">#REF!</definedName>
    <definedName name="BAMCcons2003M" localSheetId="19">#REF!</definedName>
    <definedName name="BAMCcons2003M">#REF!</definedName>
    <definedName name="BAMCcons2003Y" localSheetId="2">#REF!</definedName>
    <definedName name="BAMCcons2003Y" localSheetId="4">#REF!</definedName>
    <definedName name="BAMCcons2003Y" localSheetId="10">#REF!</definedName>
    <definedName name="BAMCcons2003Y" localSheetId="19">#REF!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9">#REF!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9">#REF!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9">#REF!</definedName>
    <definedName name="BAS2001M">#REF!</definedName>
    <definedName name="BAS2001Y" localSheetId="2">#REF!</definedName>
    <definedName name="BAS2001Y" localSheetId="4">#REF!</definedName>
    <definedName name="BAS2001Y" localSheetId="10">#REF!</definedName>
    <definedName name="BAS2001Y" localSheetId="19">#REF!</definedName>
    <definedName name="BAS2001Y">#REF!</definedName>
    <definedName name="BASSET2000M" localSheetId="2">#REF!</definedName>
    <definedName name="BASSET2000M" localSheetId="4">#REF!</definedName>
    <definedName name="BASSET2000M" localSheetId="10">#REF!</definedName>
    <definedName name="BASSET2000M" localSheetId="19">#REF!</definedName>
    <definedName name="BASSET2000M">#REF!</definedName>
    <definedName name="BASSET2000Y" localSheetId="2">#REF!</definedName>
    <definedName name="BASSET2000Y" localSheetId="4">#REF!</definedName>
    <definedName name="BASSET2000Y" localSheetId="10">#REF!</definedName>
    <definedName name="BASSET2000Y" localSheetId="19">#REF!</definedName>
    <definedName name="BASSET2000Y">#REF!</definedName>
    <definedName name="BASSET2001M" localSheetId="2">#REF!</definedName>
    <definedName name="BASSET2001M" localSheetId="4">#REF!</definedName>
    <definedName name="BASSET2001M" localSheetId="10">#REF!</definedName>
    <definedName name="BASSET2001M" localSheetId="19">#REF!</definedName>
    <definedName name="BASSET2001M">#REF!</definedName>
    <definedName name="BASSET2001Y" localSheetId="2">#REF!</definedName>
    <definedName name="BASSET2001Y" localSheetId="4">#REF!</definedName>
    <definedName name="BASSET2001Y" localSheetId="10">#REF!</definedName>
    <definedName name="BASSET2001Y" localSheetId="19">#REF!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9">#REF!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9">#REF!</definedName>
    <definedName name="BASSETsamDochody2001Y">#REF!</definedName>
    <definedName name="basubs" localSheetId="2">#REF!</definedName>
    <definedName name="basubs" localSheetId="4">#REF!</definedName>
    <definedName name="basubs" localSheetId="10">#REF!</definedName>
    <definedName name="basubs" localSheetId="19">#REF!</definedName>
    <definedName name="basubs">#REF!</definedName>
    <definedName name="baza_09" localSheetId="2">#REF!</definedName>
    <definedName name="baza_09" localSheetId="4">#REF!</definedName>
    <definedName name="baza_09" localSheetId="10">#REF!</definedName>
    <definedName name="baza_09" localSheetId="19">#REF!</definedName>
    <definedName name="baza_09">#REF!</definedName>
    <definedName name="baza_BZ" localSheetId="2">#REF!</definedName>
    <definedName name="baza_BZ" localSheetId="4">#REF!</definedName>
    <definedName name="baza_BZ" localSheetId="10">#REF!</definedName>
    <definedName name="baza_BZ" localSheetId="19">#REF!</definedName>
    <definedName name="baza_BZ">#REF!</definedName>
    <definedName name="_xlnm.Database" localSheetId="2">#REF!</definedName>
    <definedName name="_xlnm.Database" localSheetId="4">#REF!</definedName>
    <definedName name="_xlnm.Database" localSheetId="10">#REF!</definedName>
    <definedName name="_xlnm.Database" localSheetId="19">#REF!</definedName>
    <definedName name="_xlnm.Database" localSheetId="20">#REF!</definedName>
    <definedName name="_xlnm.Database" localSheetId="16">#REF!</definedName>
    <definedName name="_xlnm.Database">#REF!</definedName>
    <definedName name="bb" localSheetId="2">BS!bb</definedName>
    <definedName name="bb" localSheetId="1">#N/A</definedName>
    <definedName name="bb" localSheetId="4">'Przychody prowizyjne'!bb</definedName>
    <definedName name="bb" localSheetId="20">#N/A</definedName>
    <definedName name="bb" localSheetId="16">#N/A</definedName>
    <definedName name="bb">BS!bb</definedName>
    <definedName name="bbb" localSheetId="2">BS!bbb</definedName>
    <definedName name="bbb" localSheetId="1">#N/A</definedName>
    <definedName name="bbb" localSheetId="4">'Przychody prowizyjne'!bbb</definedName>
    <definedName name="bbb" localSheetId="20">#N/A</definedName>
    <definedName name="bbb" localSheetId="16">#N/A</definedName>
    <definedName name="bbb">BS!bbb</definedName>
    <definedName name="bbbb" localSheetId="2">BS!bbbb</definedName>
    <definedName name="bbbb" localSheetId="1">#N/A</definedName>
    <definedName name="bbbb" localSheetId="4">'Przychody prowizyjne'!bbbb</definedName>
    <definedName name="bbbb" localSheetId="20">#N/A</definedName>
    <definedName name="bbbb" localSheetId="16">#N/A</definedName>
    <definedName name="bbbb">BS!bbbb</definedName>
    <definedName name="bbbbb" localSheetId="2">BS!bbbbb</definedName>
    <definedName name="bbbbb" localSheetId="1">#N/A</definedName>
    <definedName name="bbbbb" localSheetId="4">'Przychody prowizyjne'!bbbbb</definedName>
    <definedName name="bbbbb" localSheetId="20">#N/A</definedName>
    <definedName name="bbbbb" localSheetId="16">#N/A</definedName>
    <definedName name="bbbbb">BS!bbbbb</definedName>
    <definedName name="BBZWBK2003M" localSheetId="2">#REF!</definedName>
    <definedName name="BBZWBK2003M" localSheetId="4">#REF!</definedName>
    <definedName name="BBZWBK2003M" localSheetId="10">#REF!</definedName>
    <definedName name="BBZWBK2003M" localSheetId="19">#REF!</definedName>
    <definedName name="BBZWBK2003M">#REF!</definedName>
    <definedName name="BBZWBK2003Y" localSheetId="2">#REF!</definedName>
    <definedName name="BBZWBK2003Y" localSheetId="4">#REF!</definedName>
    <definedName name="BBZWBK2003Y" localSheetId="10">#REF!</definedName>
    <definedName name="BBZWBK2003Y" localSheetId="19">#REF!</definedName>
    <definedName name="BBZWBK2003Y">#REF!</definedName>
    <definedName name="bc" localSheetId="2">#REF!</definedName>
    <definedName name="bc" localSheetId="4">#REF!</definedName>
    <definedName name="bc" localSheetId="10">#REF!</definedName>
    <definedName name="bc" localSheetId="19">#REF!</definedName>
    <definedName name="bc">#REF!</definedName>
    <definedName name="BCONSOL2003M" localSheetId="2">#REF!</definedName>
    <definedName name="BCONSOL2003M" localSheetId="4">#REF!</definedName>
    <definedName name="BCONSOL2003M" localSheetId="10">#REF!</definedName>
    <definedName name="BCONSOL2003M" localSheetId="19">#REF!</definedName>
    <definedName name="BCONSOL2003M">#REF!</definedName>
    <definedName name="BCONSOL2003Y" localSheetId="2">#REF!</definedName>
    <definedName name="BCONSOL2003Y" localSheetId="4">#REF!</definedName>
    <definedName name="BCONSOL2003Y" localSheetId="10">#REF!</definedName>
    <definedName name="BCONSOL2003Y" localSheetId="19">#REF!</definedName>
    <definedName name="BCONSOL2003Y">#REF!</definedName>
    <definedName name="BDM2003M" localSheetId="2">#REF!</definedName>
    <definedName name="BDM2003M" localSheetId="4">#REF!</definedName>
    <definedName name="BDM2003M" localSheetId="10">#REF!</definedName>
    <definedName name="BDM2003M" localSheetId="19">#REF!</definedName>
    <definedName name="BDM2003M">#REF!</definedName>
    <definedName name="BDM2003Y" localSheetId="2">#REF!</definedName>
    <definedName name="BDM2003Y" localSheetId="4">#REF!</definedName>
    <definedName name="BDM2003Y" localSheetId="10">#REF!</definedName>
    <definedName name="BDM2003Y" localSheetId="19">#REF!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9">#REF!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9">#REF!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9">#REF!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9">#REF!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9">#REF!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9">#REF!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9">#REF!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9">#REF!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9">#REF!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9">#REF!</definedName>
    <definedName name="BDMobroty2003Y">#REF!</definedName>
    <definedName name="BDMWBK2000M" localSheetId="2">#REF!</definedName>
    <definedName name="BDMWBK2000M" localSheetId="4">#REF!</definedName>
    <definedName name="BDMWBK2000M" localSheetId="10">#REF!</definedName>
    <definedName name="BDMWBK2000M" localSheetId="19">#REF!</definedName>
    <definedName name="BDMWBK2000M">#REF!</definedName>
    <definedName name="BDMWBK2000Y" localSheetId="2">#REF!</definedName>
    <definedName name="BDMWBK2000Y" localSheetId="4">#REF!</definedName>
    <definedName name="BDMWBK2000Y" localSheetId="10">#REF!</definedName>
    <definedName name="BDMWBK2000Y" localSheetId="19">#REF!</definedName>
    <definedName name="BDMWBK2000Y">#REF!</definedName>
    <definedName name="BDMWBK2001M" localSheetId="2">#REF!</definedName>
    <definedName name="BDMWBK2001M" localSheetId="4">#REF!</definedName>
    <definedName name="BDMWBK2001M" localSheetId="10">#REF!</definedName>
    <definedName name="BDMWBK2001M" localSheetId="19">#REF!</definedName>
    <definedName name="BDMWBK2001M">#REF!</definedName>
    <definedName name="BDMWBK2001Y" localSheetId="2">#REF!</definedName>
    <definedName name="BDMWBK2001Y" localSheetId="4">#REF!</definedName>
    <definedName name="BDMWBK2001Y" localSheetId="10">#REF!</definedName>
    <definedName name="BDMWBK2001Y" localSheetId="19">#REF!</definedName>
    <definedName name="BDMWBK2001Y">#REF!</definedName>
    <definedName name="Benefits" localSheetId="2">[19]S.P.27!#REF!</definedName>
    <definedName name="Benefits" localSheetId="4">[19]S.P.27!#REF!</definedName>
    <definedName name="Benefits" localSheetId="10">[19]S.P.27!#REF!</definedName>
    <definedName name="Benefits" localSheetId="19">[19]S.P.27!#REF!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9">#REF!</definedName>
    <definedName name="BFAKTOR2003M">#REF!</definedName>
    <definedName name="BFAKTOR2003Y" localSheetId="2">#REF!</definedName>
    <definedName name="BFAKTOR2003Y" localSheetId="4">#REF!</definedName>
    <definedName name="BFAKTOR2003Y" localSheetId="10">#REF!</definedName>
    <definedName name="BFAKTOR2003Y" localSheetId="19">#REF!</definedName>
    <definedName name="BFAKTOR2003Y">#REF!</definedName>
    <definedName name="BFL2000M" localSheetId="2">#REF!</definedName>
    <definedName name="BFL2000M" localSheetId="4">#REF!</definedName>
    <definedName name="BFL2000M" localSheetId="10">#REF!</definedName>
    <definedName name="BFL2000M" localSheetId="19">#REF!</definedName>
    <definedName name="BFL2000M">#REF!</definedName>
    <definedName name="BFL2000Y" localSheetId="2">#REF!</definedName>
    <definedName name="BFL2000Y" localSheetId="4">#REF!</definedName>
    <definedName name="BFL2000Y" localSheetId="10">#REF!</definedName>
    <definedName name="BFL2000Y" localSheetId="19">#REF!</definedName>
    <definedName name="BFL2000Y">#REF!</definedName>
    <definedName name="BFL2001M" localSheetId="2">#REF!</definedName>
    <definedName name="BFL2001M" localSheetId="4">#REF!</definedName>
    <definedName name="BFL2001M" localSheetId="10">#REF!</definedName>
    <definedName name="BFL2001M" localSheetId="19">#REF!</definedName>
    <definedName name="BFL2001M">#REF!</definedName>
    <definedName name="BFL2001Y" localSheetId="2">#REF!</definedName>
    <definedName name="BFL2001Y" localSheetId="4">#REF!</definedName>
    <definedName name="BFL2001Y" localSheetId="10">#REF!</definedName>
    <definedName name="BFL2001Y" localSheetId="19">#REF!</definedName>
    <definedName name="BFL2001Y">#REF!</definedName>
    <definedName name="BFL2003M" localSheetId="2">#REF!</definedName>
    <definedName name="BFL2003M" localSheetId="4">#REF!</definedName>
    <definedName name="BFL2003M" localSheetId="10">#REF!</definedName>
    <definedName name="BFL2003M" localSheetId="19">#REF!</definedName>
    <definedName name="BFL2003M">#REF!</definedName>
    <definedName name="BFL2003Y" localSheetId="2">#REF!</definedName>
    <definedName name="BFL2003Y" localSheetId="4">#REF!</definedName>
    <definedName name="BFL2003Y" localSheetId="10">#REF!</definedName>
    <definedName name="BFL2003Y" localSheetId="19">#REF!</definedName>
    <definedName name="BFL2003Y">#REF!</definedName>
    <definedName name="BFUND2000M" localSheetId="2">#REF!</definedName>
    <definedName name="BFUND2000M" localSheetId="4">#REF!</definedName>
    <definedName name="BFUND2000M" localSheetId="10">#REF!</definedName>
    <definedName name="BFUND2000M" localSheetId="19">#REF!</definedName>
    <definedName name="BFUND2000M">#REF!</definedName>
    <definedName name="BFUND2000Y" localSheetId="2">#REF!</definedName>
    <definedName name="BFUND2000Y" localSheetId="4">#REF!</definedName>
    <definedName name="BFUND2000Y" localSheetId="10">#REF!</definedName>
    <definedName name="BFUND2000Y" localSheetId="19">#REF!</definedName>
    <definedName name="BFUND2000Y">#REF!</definedName>
    <definedName name="BFUND2001M" localSheetId="2">#REF!</definedName>
    <definedName name="BFUND2001M" localSheetId="4">#REF!</definedName>
    <definedName name="BFUND2001M" localSheetId="10">#REF!</definedName>
    <definedName name="BFUND2001M" localSheetId="19">#REF!</definedName>
    <definedName name="BFUND2001M">#REF!</definedName>
    <definedName name="BFUND2001Y" localSheetId="2">#REF!</definedName>
    <definedName name="BFUND2001Y" localSheetId="4">#REF!</definedName>
    <definedName name="BFUND2001Y" localSheetId="10">#REF!</definedName>
    <definedName name="BFUND2001Y" localSheetId="19">#REF!</definedName>
    <definedName name="BFUND2001Y">#REF!</definedName>
    <definedName name="BFUND2003M" localSheetId="2">#REF!</definedName>
    <definedName name="BFUND2003M" localSheetId="4">#REF!</definedName>
    <definedName name="BFUND2003M" localSheetId="10">#REF!</definedName>
    <definedName name="BFUND2003M" localSheetId="19">#REF!</definedName>
    <definedName name="BFUND2003M">#REF!</definedName>
    <definedName name="BFUND2003Y" localSheetId="2">#REF!</definedName>
    <definedName name="BFUND2003Y" localSheetId="4">#REF!</definedName>
    <definedName name="BFUND2003Y" localSheetId="10">#REF!</definedName>
    <definedName name="BFUND2003Y" localSheetId="19">#REF!</definedName>
    <definedName name="BFUND2003Y">#REF!</definedName>
    <definedName name="BGBH2000M" localSheetId="2">#REF!</definedName>
    <definedName name="BGBH2000M" localSheetId="4">#REF!</definedName>
    <definedName name="BGBH2000M" localSheetId="10">#REF!</definedName>
    <definedName name="BGBH2000M" localSheetId="19">#REF!</definedName>
    <definedName name="BGBH2000M">#REF!</definedName>
    <definedName name="BGBH2000Y" localSheetId="2">#REF!</definedName>
    <definedName name="BGBH2000Y" localSheetId="4">#REF!</definedName>
    <definedName name="BGBH2000Y" localSheetId="10">#REF!</definedName>
    <definedName name="BGBH2000Y" localSheetId="19">#REF!</definedName>
    <definedName name="BGBH2000Y">#REF!</definedName>
    <definedName name="BGBH2001M" localSheetId="2">#REF!</definedName>
    <definedName name="BGBH2001M" localSheetId="4">#REF!</definedName>
    <definedName name="BGBH2001M" localSheetId="10">#REF!</definedName>
    <definedName name="BGBH2001M" localSheetId="19">#REF!</definedName>
    <definedName name="BGBH2001M">#REF!</definedName>
    <definedName name="BGBH2001Y" localSheetId="2">#REF!</definedName>
    <definedName name="BGBH2001Y" localSheetId="4">#REF!</definedName>
    <definedName name="BGBH2001Y" localSheetId="10">#REF!</definedName>
    <definedName name="BGBH2001Y" localSheetId="19">#REF!</definedName>
    <definedName name="BGBH2001Y">#REF!</definedName>
    <definedName name="BGrupa2000M" localSheetId="2">#REF!</definedName>
    <definedName name="BGrupa2000M" localSheetId="4">#REF!</definedName>
    <definedName name="BGrupa2000M" localSheetId="10">#REF!</definedName>
    <definedName name="BGrupa2000M" localSheetId="19">#REF!</definedName>
    <definedName name="BGrupa2000M">#REF!</definedName>
    <definedName name="BGrupa2000Y" localSheetId="2">#REF!</definedName>
    <definedName name="BGrupa2000Y" localSheetId="4">#REF!</definedName>
    <definedName name="BGrupa2000Y" localSheetId="10">#REF!</definedName>
    <definedName name="BGrupa2000Y" localSheetId="19">#REF!</definedName>
    <definedName name="BGrupa2000Y">#REF!</definedName>
    <definedName name="BGrupa2001M" localSheetId="2">#REF!</definedName>
    <definedName name="BGrupa2001M" localSheetId="4">#REF!</definedName>
    <definedName name="BGrupa2001M" localSheetId="10">#REF!</definedName>
    <definedName name="BGrupa2001M" localSheetId="19">#REF!</definedName>
    <definedName name="BGrupa2001M">#REF!</definedName>
    <definedName name="BGrupa2001Y" localSheetId="2">#REF!</definedName>
    <definedName name="BGrupa2001Y" localSheetId="4">#REF!</definedName>
    <definedName name="BGrupa2001Y" localSheetId="10">#REF!</definedName>
    <definedName name="BGrupa2001Y" localSheetId="19">#REF!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9">#REF!</definedName>
    <definedName name="Bilans_AIB" localSheetId="20">#REF!</definedName>
    <definedName name="Bilans_AIB" localSheetId="16">#REF!</definedName>
    <definedName name="Bilans_AIB">#REF!</definedName>
    <definedName name="Bilans_KPWiG" localSheetId="20">[22]lista!$H$2:$H$18</definedName>
    <definedName name="Bilans_KPWiG" localSheetId="16">[22]lista!$H$2:$H$18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9">#REF!</definedName>
    <definedName name="Bilans_skons" localSheetId="20">#REF!</definedName>
    <definedName name="Bilans_skons" localSheetId="16">#REF!</definedName>
    <definedName name="Bilans_skons">#REF!</definedName>
    <definedName name="Bilans_zarzadcza" localSheetId="20">[22]lista!$F$2:$F$19</definedName>
    <definedName name="Bilans_zarzadcza" localSheetId="16">[22]lista!$F$2:$F$19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9">#REF!</definedName>
    <definedName name="bilansseg0309">#REF!</definedName>
    <definedName name="billsff" localSheetId="2">#REF!</definedName>
    <definedName name="billsff" localSheetId="4">#REF!</definedName>
    <definedName name="billsff" localSheetId="10">#REF!</definedName>
    <definedName name="billsff" localSheetId="19">#REF!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9">#REF!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9">#REF!</definedName>
    <definedName name="BINWESTYCJE2003Y">#REF!</definedName>
    <definedName name="BKOMAND2003M" localSheetId="2">#REF!</definedName>
    <definedName name="BKOMAND2003M" localSheetId="4">#REF!</definedName>
    <definedName name="BKOMAND2003M" localSheetId="10">#REF!</definedName>
    <definedName name="BKOMAND2003M" localSheetId="19">#REF!</definedName>
    <definedName name="BKOMAND2003M">#REF!</definedName>
    <definedName name="BKOMAND2003Y" localSheetId="2">#REF!</definedName>
    <definedName name="BKOMAND2003Y" localSheetId="4">#REF!</definedName>
    <definedName name="BKOMAND2003Y" localSheetId="10">#REF!</definedName>
    <definedName name="BKOMAND2003Y" localSheetId="19">#REF!</definedName>
    <definedName name="BKOMAND2003Y">#REF!</definedName>
    <definedName name="BKONSOL2000M" localSheetId="2">#REF!</definedName>
    <definedName name="BKONSOL2000M" localSheetId="4">#REF!</definedName>
    <definedName name="BKONSOL2000M" localSheetId="10">#REF!</definedName>
    <definedName name="BKONSOL2000M" localSheetId="19">#REF!</definedName>
    <definedName name="BKONSOL2000M">#REF!</definedName>
    <definedName name="BKONSOL2000Y" localSheetId="2">#REF!</definedName>
    <definedName name="BKONSOL2000Y" localSheetId="4">#REF!</definedName>
    <definedName name="BKONSOL2000Y" localSheetId="10">#REF!</definedName>
    <definedName name="BKONSOL2000Y" localSheetId="19">#REF!</definedName>
    <definedName name="BKONSOL2000Y">#REF!</definedName>
    <definedName name="BKONSOL2001M" localSheetId="2">#REF!</definedName>
    <definedName name="BKONSOL2001M" localSheetId="4">#REF!</definedName>
    <definedName name="BKONSOL2001M" localSheetId="10">#REF!</definedName>
    <definedName name="BKONSOL2001M" localSheetId="19">#REF!</definedName>
    <definedName name="BKONSOL2001M">#REF!</definedName>
    <definedName name="BKONSOL2001Y" localSheetId="2">#REF!</definedName>
    <definedName name="BKONSOL2001Y" localSheetId="4">#REF!</definedName>
    <definedName name="BKONSOL2001Y" localSheetId="10">#REF!</definedName>
    <definedName name="BKONSOL2001Y" localSheetId="19">#REF!</definedName>
    <definedName name="BKONSOL2001Y">#REF!</definedName>
    <definedName name="BLEASING2003M" localSheetId="2">#REF!</definedName>
    <definedName name="BLEASING2003M" localSheetId="4">#REF!</definedName>
    <definedName name="BLEASING2003M" localSheetId="10">#REF!</definedName>
    <definedName name="BLEASING2003M" localSheetId="19">#REF!</definedName>
    <definedName name="BLEASING2003M">#REF!</definedName>
    <definedName name="BLEASING2003Y" localSheetId="2">#REF!</definedName>
    <definedName name="BLEASING2003Y" localSheetId="4">#REF!</definedName>
    <definedName name="BLEASING2003Y" localSheetId="10">#REF!</definedName>
    <definedName name="BLEASING2003Y" localSheetId="19">#REF!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9">#REF!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9">#REF!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9">#REF!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9">#REF!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9">#REF!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9">#REF!</definedName>
    <definedName name="BNIERUCHOMOŚCI2003Y">#REF!</definedName>
    <definedName name="bonds10" localSheetId="2">[19]S.P.3!#REF!</definedName>
    <definedName name="bonds10" localSheetId="4">[19]S.P.3!#REF!</definedName>
    <definedName name="bonds10" localSheetId="10">[19]S.P.3!#REF!</definedName>
    <definedName name="bonds10" localSheetId="19">[19]S.P.3!#REF!</definedName>
    <definedName name="bonds10">[19]S.P.3!#REF!</definedName>
    <definedName name="bonds20" localSheetId="2">[19]S.P.2!#REF!</definedName>
    <definedName name="bonds20" localSheetId="4">[19]S.P.2!#REF!</definedName>
    <definedName name="bonds20" localSheetId="10">[19]S.P.2!#REF!</definedName>
    <definedName name="bonds20" localSheetId="19">[19]S.P.2!#REF!</definedName>
    <definedName name="bonds20">[19]S.P.2!#REF!</definedName>
    <definedName name="BONY_dt" localSheetId="2">#REF!</definedName>
    <definedName name="BONY_dt" localSheetId="4">#REF!</definedName>
    <definedName name="BONY_dt" localSheetId="10">#REF!</definedName>
    <definedName name="BONY_dt" localSheetId="19">#REF!</definedName>
    <definedName name="BONY_dt">#REF!</definedName>
    <definedName name="BONY_dw" localSheetId="2">#REF!</definedName>
    <definedName name="BONY_dw" localSheetId="4">#REF!</definedName>
    <definedName name="BONY_dw" localSheetId="10">#REF!</definedName>
    <definedName name="BONY_dw" localSheetId="19">#REF!</definedName>
    <definedName name="BONY_dw">#REF!</definedName>
    <definedName name="BORG_L2003M" localSheetId="2">#REF!</definedName>
    <definedName name="BORG_L2003M" localSheetId="4">#REF!</definedName>
    <definedName name="BORG_L2003M" localSheetId="10">#REF!</definedName>
    <definedName name="BORG_L2003M" localSheetId="19">#REF!</definedName>
    <definedName name="BORG_L2003M">#REF!</definedName>
    <definedName name="BORG_L2003Y" localSheetId="2">#REF!</definedName>
    <definedName name="BORG_L2003Y" localSheetId="4">#REF!</definedName>
    <definedName name="BORG_L2003Y" localSheetId="10">#REF!</definedName>
    <definedName name="BORG_L2003Y" localSheetId="19">#REF!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9">#REF!</definedName>
    <definedName name="BPOLSOFT2000M">#REF!</definedName>
    <definedName name="BPOLSOFT2000Y" localSheetId="2">#REF!</definedName>
    <definedName name="BPOLSOFT2000Y" localSheetId="4">#REF!</definedName>
    <definedName name="BPOLSOFT2000Y" localSheetId="10">#REF!</definedName>
    <definedName name="BPOLSOFT2000Y" localSheetId="19">#REF!</definedName>
    <definedName name="BPOLSOFT2000Y">#REF!</definedName>
    <definedName name="BPOLSOFT2001M" localSheetId="2">#REF!</definedName>
    <definedName name="BPOLSOFT2001M" localSheetId="4">#REF!</definedName>
    <definedName name="BPOLSOFT2001M" localSheetId="10">#REF!</definedName>
    <definedName name="BPOLSOFT2001M" localSheetId="19">#REF!</definedName>
    <definedName name="BPOLSOFT2001M">#REF!</definedName>
    <definedName name="BPOLSOFT2001Y" localSheetId="2">#REF!</definedName>
    <definedName name="BPOLSOFT2001Y" localSheetId="4">#REF!</definedName>
    <definedName name="BPOLSOFT2001Y" localSheetId="10">#REF!</definedName>
    <definedName name="BPOLSOFT2001Y" localSheetId="19">#REF!</definedName>
    <definedName name="BPOLSOFT2001Y">#REF!</definedName>
    <definedName name="BPOLSOFT2003M" localSheetId="2">#REF!</definedName>
    <definedName name="BPOLSOFT2003M" localSheetId="4">#REF!</definedName>
    <definedName name="BPOLSOFT2003M" localSheetId="10">#REF!</definedName>
    <definedName name="BPOLSOFT2003M" localSheetId="19">#REF!</definedName>
    <definedName name="BPOLSOFT2003M">#REF!</definedName>
    <definedName name="BPOLSOFT2003Y" localSheetId="2">#REF!</definedName>
    <definedName name="BPOLSOFT2003Y" localSheetId="4">#REF!</definedName>
    <definedName name="BPOLSOFT2003Y" localSheetId="10">#REF!</definedName>
    <definedName name="BPOLSOFT2003Y" localSheetId="19">#REF!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9">#REF!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9">#REF!</definedName>
    <definedName name="BPOLSOFTDochody2001Y">#REF!</definedName>
    <definedName name="Branza" localSheetId="2">#REF!</definedName>
    <definedName name="Branza" localSheetId="4">#REF!</definedName>
    <definedName name="Branza" localSheetId="10">#REF!</definedName>
    <definedName name="Branza" localSheetId="19">#REF!</definedName>
    <definedName name="Branza" localSheetId="20">#REF!</definedName>
    <definedName name="Branza" localSheetId="16">#REF!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20">#N/A</definedName>
    <definedName name="broker" localSheetId="16">#N/A</definedName>
    <definedName name="broker">BS!broker</definedName>
    <definedName name="BS" localSheetId="2">#REF!</definedName>
    <definedName name="BS" localSheetId="4">#REF!</definedName>
    <definedName name="BS" localSheetId="10">#REF!</definedName>
    <definedName name="BS" localSheetId="19">#REF!</definedName>
    <definedName name="BS">#REF!</definedName>
    <definedName name="BS_2" localSheetId="2">BS!$C$1:$D$50</definedName>
    <definedName name="BS_2" localSheetId="4">#REF!</definedName>
    <definedName name="BS_2" localSheetId="10">#REF!</definedName>
    <definedName name="BS_2" localSheetId="19">#REF!</definedName>
    <definedName name="BS_2" localSheetId="20">#REF!</definedName>
    <definedName name="BS_2" localSheetId="16">#REF!</definedName>
    <definedName name="BS_2">#REF!</definedName>
    <definedName name="BS_Bank" localSheetId="2">#REF!</definedName>
    <definedName name="BS_Bank" localSheetId="4">#REF!</definedName>
    <definedName name="BS_Bank" localSheetId="10">#REF!</definedName>
    <definedName name="BS_Bank" localSheetId="19">#REF!</definedName>
    <definedName name="BS_Bank" localSheetId="20">#REF!</definedName>
    <definedName name="BS_Bank" localSheetId="16">#REF!</definedName>
    <definedName name="BS_Bank">#REF!</definedName>
    <definedName name="BS_FX_DUBLIN_i" localSheetId="2">#REF!</definedName>
    <definedName name="BS_FX_DUBLIN_i" localSheetId="4">#REF!</definedName>
    <definedName name="BS_FX_DUBLIN_i" localSheetId="10">#REF!</definedName>
    <definedName name="BS_FX_DUBLIN_i" localSheetId="19">#REF!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9">#REF!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9">#REF!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9">#REF!</definedName>
    <definedName name="BS001_podm._powiąz." localSheetId="20">#REF!</definedName>
    <definedName name="BS001_podm._powiąz." localSheetId="16">#REF!</definedName>
    <definedName name="BS001_podm._powiąz.">#REF!</definedName>
    <definedName name="BTFI2001M" localSheetId="2">#REF!</definedName>
    <definedName name="BTFI2001M" localSheetId="4">#REF!</definedName>
    <definedName name="BTFI2001M" localSheetId="10">#REF!</definedName>
    <definedName name="BTFI2001M" localSheetId="19">#REF!</definedName>
    <definedName name="BTFI2001M">#REF!</definedName>
    <definedName name="BTFI2001Y" localSheetId="2">#REF!</definedName>
    <definedName name="BTFI2001Y" localSheetId="4">#REF!</definedName>
    <definedName name="BTFI2001Y" localSheetId="10">#REF!</definedName>
    <definedName name="BTFI2001Y" localSheetId="19">#REF!</definedName>
    <definedName name="BTFI2001Y">#REF!</definedName>
    <definedName name="BTFI2003M" localSheetId="2">#REF!</definedName>
    <definedName name="BTFI2003M" localSheetId="4">#REF!</definedName>
    <definedName name="BTFI2003M" localSheetId="10">#REF!</definedName>
    <definedName name="BTFI2003M" localSheetId="19">#REF!</definedName>
    <definedName name="BTFI2003M">#REF!</definedName>
    <definedName name="BTFI2003Y" localSheetId="2">#REF!</definedName>
    <definedName name="BTFI2003Y" localSheetId="4">#REF!</definedName>
    <definedName name="BTFI2003Y" localSheetId="10">#REF!</definedName>
    <definedName name="BTFI2003Y" localSheetId="19">#REF!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9">#REF!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9">#REF!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9">#REF!</definedName>
    <definedName name="BWBK2000M">#REF!</definedName>
    <definedName name="BWBK2000Y" localSheetId="2">#REF!</definedName>
    <definedName name="BWBK2000Y" localSheetId="4">#REF!</definedName>
    <definedName name="BWBK2000Y" localSheetId="10">#REF!</definedName>
    <definedName name="BWBK2000Y" localSheetId="19">#REF!</definedName>
    <definedName name="BWBK2000Y">#REF!</definedName>
    <definedName name="BWBK2001M" localSheetId="2">#REF!</definedName>
    <definedName name="BWBK2001M" localSheetId="4">#REF!</definedName>
    <definedName name="BWBK2001M" localSheetId="10">#REF!</definedName>
    <definedName name="BWBK2001M" localSheetId="19">#REF!</definedName>
    <definedName name="BWBK2001M">#REF!</definedName>
    <definedName name="BWBK2001Y" localSheetId="2">#REF!</definedName>
    <definedName name="BWBK2001Y" localSheetId="4">#REF!</definedName>
    <definedName name="BWBK2001Y" localSheetId="10">#REF!</definedName>
    <definedName name="BWBK2001Y" localSheetId="19">#REF!</definedName>
    <definedName name="BWBK2001Y">#REF!</definedName>
    <definedName name="BWBKCU2000M" localSheetId="2">#REF!</definedName>
    <definedName name="BWBKCU2000M" localSheetId="4">#REF!</definedName>
    <definedName name="BWBKCU2000M" localSheetId="10">#REF!</definedName>
    <definedName name="BWBKCU2000M" localSheetId="19">#REF!</definedName>
    <definedName name="BWBKCU2000M">#REF!</definedName>
    <definedName name="BWBKCU2000Y" localSheetId="2">#REF!</definedName>
    <definedName name="BWBKCU2000Y" localSheetId="4">#REF!</definedName>
    <definedName name="BWBKCU2000Y" localSheetId="10">#REF!</definedName>
    <definedName name="BWBKCU2000Y" localSheetId="19">#REF!</definedName>
    <definedName name="BWBKCU2000Y">#REF!</definedName>
    <definedName name="BWBKCU2001M" localSheetId="2">#REF!</definedName>
    <definedName name="BWBKCU2001M" localSheetId="4">#REF!</definedName>
    <definedName name="BWBKCU2001M" localSheetId="10">#REF!</definedName>
    <definedName name="BWBKCU2001M" localSheetId="19">#REF!</definedName>
    <definedName name="BWBKCU2001M">#REF!</definedName>
    <definedName name="BWBKCU2001Y" localSheetId="2">#REF!</definedName>
    <definedName name="BWBKCU2001Y" localSheetId="4">#REF!</definedName>
    <definedName name="BWBKCU2001Y" localSheetId="10">#REF!</definedName>
    <definedName name="BWBKCU2001Y" localSheetId="19">#REF!</definedName>
    <definedName name="BWBKCU2001Y">#REF!</definedName>
    <definedName name="BWBKCU2003M" localSheetId="2">#REF!</definedName>
    <definedName name="BWBKCU2003M" localSheetId="4">#REF!</definedName>
    <definedName name="BWBKCU2003M" localSheetId="10">#REF!</definedName>
    <definedName name="BWBKCU2003M" localSheetId="19">#REF!</definedName>
    <definedName name="BWBKCU2003M">#REF!</definedName>
    <definedName name="BWBKCU2003Y" localSheetId="2">#REF!</definedName>
    <definedName name="BWBKCU2003Y" localSheetId="4">#REF!</definedName>
    <definedName name="BWBKCU2003Y" localSheetId="10">#REF!</definedName>
    <definedName name="BWBKCU2003Y" localSheetId="19">#REF!</definedName>
    <definedName name="BWBKCU2003Y">#REF!</definedName>
    <definedName name="bzwbk" localSheetId="2">BS!bzwbk</definedName>
    <definedName name="bzwbk" localSheetId="1">#N/A</definedName>
    <definedName name="bzwbk" localSheetId="4">'Przychody prowizyjne'!bzwbk</definedName>
    <definedName name="bzwbk" localSheetId="20">#N/A</definedName>
    <definedName name="bzwbk" localSheetId="16">#N/A</definedName>
    <definedName name="bzwbk">BS!bzwbk</definedName>
    <definedName name="bzwbk1">#N/A</definedName>
    <definedName name="CAI" localSheetId="2">#REF!</definedName>
    <definedName name="CAI" localSheetId="4">#REF!</definedName>
    <definedName name="CAI" localSheetId="10">#REF!</definedName>
    <definedName name="CAI" localSheetId="19">#REF!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9">#REF!</definedName>
    <definedName name="Calkowitedochody0309" localSheetId="20">#REF!</definedName>
    <definedName name="Calkowitedochody0309" localSheetId="16">#REF!</definedName>
    <definedName name="Calkowitedochody0309">#REF!</definedName>
    <definedName name="Carlos" localSheetId="2">#REF!</definedName>
    <definedName name="Carlos" localSheetId="4">#REF!</definedName>
    <definedName name="Carlos" localSheetId="10">#REF!</definedName>
    <definedName name="Carlos" localSheetId="19">#REF!</definedName>
    <definedName name="Carlos">#REF!</definedName>
    <definedName name="Cash_components" localSheetId="2">#REF!</definedName>
    <definedName name="Cash_components" localSheetId="4">#REF!</definedName>
    <definedName name="Cash_components" localSheetId="10">#REF!</definedName>
    <definedName name="Cash_components" localSheetId="19">#REF!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20">#N/A</definedName>
    <definedName name="ccc" localSheetId="16">#N/A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20" hidden="1">{"'BZ SA P&amp;l (fORECAST)'!$A$1:$BR$26"}</definedName>
    <definedName name="cccc" localSheetId="16"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20" hidden="1">{"'BZ SA P&amp;l (fORECAST)'!$A$1:$BR$26"}</definedName>
    <definedName name="ccccc" localSheetId="16"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9">#REF!</definedName>
    <definedName name="centrala_baza">#REF!</definedName>
    <definedName name="CF_13" localSheetId="2">#REF!</definedName>
    <definedName name="CF_13" localSheetId="4">#REF!</definedName>
    <definedName name="CF_13" localSheetId="10">#REF!</definedName>
    <definedName name="CF_13" localSheetId="19">#REF!</definedName>
    <definedName name="CF_13">#REF!</definedName>
    <definedName name="CF_7" localSheetId="2">#REF!</definedName>
    <definedName name="CF_7" localSheetId="4">#REF!</definedName>
    <definedName name="CF_7" localSheetId="10">#REF!</definedName>
    <definedName name="CF_7" localSheetId="19">#REF!</definedName>
    <definedName name="CF_7" localSheetId="20">#REF!</definedName>
    <definedName name="CF_7" localSheetId="16">#REF!</definedName>
    <definedName name="CF_7">#REF!</definedName>
    <definedName name="CF_dod" localSheetId="2">#REF!</definedName>
    <definedName name="CF_dod" localSheetId="4">#REF!</definedName>
    <definedName name="CF_dod" localSheetId="10">#REF!</definedName>
    <definedName name="CF_dod" localSheetId="19">#REF!</definedName>
    <definedName name="CF_dod">#REF!</definedName>
    <definedName name="cgbbk" localSheetId="2">#REF!</definedName>
    <definedName name="cgbbk" localSheetId="4">#REF!</definedName>
    <definedName name="cgbbk" localSheetId="10">#REF!</definedName>
    <definedName name="cgbbk" localSheetId="19">#REF!</definedName>
    <definedName name="cgbbk">#REF!</definedName>
    <definedName name="cgbcost" localSheetId="2">#REF!</definedName>
    <definedName name="cgbcost" localSheetId="4">#REF!</definedName>
    <definedName name="cgbcost" localSheetId="10">#REF!</definedName>
    <definedName name="cgbcost" localSheetId="19">#REF!</definedName>
    <definedName name="cgbcost">#REF!</definedName>
    <definedName name="cgbdisc" localSheetId="2">#REF!</definedName>
    <definedName name="cgbdisc" localSheetId="4">#REF!</definedName>
    <definedName name="cgbdisc" localSheetId="10">#REF!</definedName>
    <definedName name="cgbdisc" localSheetId="19">#REF!</definedName>
    <definedName name="cgbdisc">#REF!</definedName>
    <definedName name="cgbmk" localSheetId="2">#REF!</definedName>
    <definedName name="cgbmk" localSheetId="4">#REF!</definedName>
    <definedName name="cgbmk" localSheetId="10">#REF!</definedName>
    <definedName name="cgbmk" localSheetId="19">#REF!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9">#REF!</definedName>
    <definedName name="CHARAKTER_POWIĄZANIA" localSheetId="20">#REF!</definedName>
    <definedName name="CHARAKTER_POWIĄZANIA" localSheetId="16">#REF!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9">#REF!</definedName>
    <definedName name="CHFPLN">#REF!</definedName>
    <definedName name="CHFPLN3006" localSheetId="2">#REF!</definedName>
    <definedName name="CHFPLN3006" localSheetId="4">#REF!</definedName>
    <definedName name="CHFPLN3006" localSheetId="10">#REF!</definedName>
    <definedName name="CHFPLN3006" localSheetId="19">#REF!</definedName>
    <definedName name="CHFPLN3006">#REF!</definedName>
    <definedName name="CHFPLN3009" localSheetId="2">#REF!</definedName>
    <definedName name="CHFPLN3009" localSheetId="4">#REF!</definedName>
    <definedName name="CHFPLN3009" localSheetId="10">#REF!</definedName>
    <definedName name="CHFPLN3009" localSheetId="19">#REF!</definedName>
    <definedName name="CHFPLN3009">#REF!</definedName>
    <definedName name="CHFPLN3112" localSheetId="2">#REF!</definedName>
    <definedName name="CHFPLN3112" localSheetId="4">#REF!</definedName>
    <definedName name="CHFPLN3112" localSheetId="10">#REF!</definedName>
    <definedName name="CHFPLN3112" localSheetId="19">#REF!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9">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9">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9">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9">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9">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9">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9">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9">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9">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9">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9">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9">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9">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9">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9">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9">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9">#REF!</definedName>
    <definedName name="comprehensive_income">#REF!</definedName>
    <definedName name="CONSOL2001M" localSheetId="2">#REF!</definedName>
    <definedName name="CONSOL2001M" localSheetId="4">#REF!</definedName>
    <definedName name="CONSOL2001M" localSheetId="10">#REF!</definedName>
    <definedName name="CONSOL2001M" localSheetId="19">#REF!</definedName>
    <definedName name="CONSOL2001M">#REF!</definedName>
    <definedName name="CONSOL2001Y" localSheetId="2">#REF!</definedName>
    <definedName name="CONSOL2001Y" localSheetId="4">#REF!</definedName>
    <definedName name="CONSOL2001Y" localSheetId="10">#REF!</definedName>
    <definedName name="CONSOL2001Y" localSheetId="19">#REF!</definedName>
    <definedName name="CONSOL2001Y">#REF!</definedName>
    <definedName name="costh" localSheetId="2">[19]S.P.13!#REF!</definedName>
    <definedName name="costh" localSheetId="4">[19]S.P.13!#REF!</definedName>
    <definedName name="costh" localSheetId="10">[19]S.P.13!#REF!</definedName>
    <definedName name="costh" localSheetId="19">[19]S.P.13!#REF!</definedName>
    <definedName name="costh">[19]S.P.13!#REF!</definedName>
    <definedName name="ctax1" localSheetId="2">#REF!</definedName>
    <definedName name="ctax1" localSheetId="4">#REF!</definedName>
    <definedName name="ctax1" localSheetId="10">#REF!</definedName>
    <definedName name="ctax1" localSheetId="19">#REF!</definedName>
    <definedName name="ctax1">#REF!</definedName>
    <definedName name="ctfntx" localSheetId="2">#REF!</definedName>
    <definedName name="ctfntx" localSheetId="4">#REF!</definedName>
    <definedName name="ctfntx" localSheetId="10">#REF!</definedName>
    <definedName name="ctfntx" localSheetId="19">#REF!</definedName>
    <definedName name="ctfntx">#REF!</definedName>
    <definedName name="ctirtx" localSheetId="2">#REF!</definedName>
    <definedName name="ctirtx" localSheetId="4">#REF!</definedName>
    <definedName name="ctirtx" localSheetId="10">#REF!</definedName>
    <definedName name="ctirtx" localSheetId="19">#REF!</definedName>
    <definedName name="ctirtx">#REF!</definedName>
    <definedName name="ctprov" localSheetId="2">#REF!</definedName>
    <definedName name="ctprov" localSheetId="4">#REF!</definedName>
    <definedName name="ctprov" localSheetId="10">#REF!</definedName>
    <definedName name="ctprov" localSheetId="19">#REF!</definedName>
    <definedName name="ctprov">#REF!</definedName>
    <definedName name="ctrtto" localSheetId="2">#REF!</definedName>
    <definedName name="ctrtto" localSheetId="4">#REF!</definedName>
    <definedName name="ctrtto" localSheetId="10">#REF!</definedName>
    <definedName name="ctrtto" localSheetId="19">#REF!</definedName>
    <definedName name="ctrtto">#REF!</definedName>
    <definedName name="ctxblb" localSheetId="2">#REF!</definedName>
    <definedName name="ctxblb" localSheetId="4">#REF!</definedName>
    <definedName name="ctxblb" localSheetId="10">#REF!</definedName>
    <definedName name="ctxblb" localSheetId="19">#REF!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9">#REF!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9">#REF!</definedName>
    <definedName name="CZERWIEC___JUNE__1999" localSheetId="20">#REF!</definedName>
    <definedName name="CZERWIEC___JUNE__1999" localSheetId="16">#REF!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9">#REF!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9">#REF!</definedName>
    <definedName name="DATA14">#REF!</definedName>
    <definedName name="DATA15" localSheetId="2">#REF!</definedName>
    <definedName name="DATA15" localSheetId="4">#REF!</definedName>
    <definedName name="DATA15" localSheetId="10">#REF!</definedName>
    <definedName name="DATA15" localSheetId="19">#REF!</definedName>
    <definedName name="DATA15">#REF!</definedName>
    <definedName name="DATA16" localSheetId="2">#REF!</definedName>
    <definedName name="DATA16" localSheetId="4">#REF!</definedName>
    <definedName name="DATA16" localSheetId="10">#REF!</definedName>
    <definedName name="DATA16" localSheetId="19">#REF!</definedName>
    <definedName name="DATA16">#REF!</definedName>
    <definedName name="DATA17" localSheetId="2">#REF!</definedName>
    <definedName name="DATA17" localSheetId="4">#REF!</definedName>
    <definedName name="DATA17" localSheetId="10">#REF!</definedName>
    <definedName name="DATA17" localSheetId="19">#REF!</definedName>
    <definedName name="DATA17">#REF!</definedName>
    <definedName name="DATA18" localSheetId="2">#REF!</definedName>
    <definedName name="DATA18" localSheetId="4">#REF!</definedName>
    <definedName name="DATA18" localSheetId="10">#REF!</definedName>
    <definedName name="DATA18" localSheetId="19">#REF!</definedName>
    <definedName name="DATA18">#REF!</definedName>
    <definedName name="DATA19" localSheetId="2">#REF!</definedName>
    <definedName name="DATA19" localSheetId="4">#REF!</definedName>
    <definedName name="DATA19" localSheetId="10">#REF!</definedName>
    <definedName name="DATA19" localSheetId="19">#REF!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9">#REF!</definedName>
    <definedName name="DAY_mm">#REF!</definedName>
    <definedName name="DAY_prior" localSheetId="2">#REF!</definedName>
    <definedName name="DAY_prior" localSheetId="4">#REF!</definedName>
    <definedName name="DAY_prior" localSheetId="10">#REF!</definedName>
    <definedName name="DAY_prior" localSheetId="19">#REF!</definedName>
    <definedName name="DAY_prior">#REF!</definedName>
    <definedName name="DAY_ytd" localSheetId="2">#REF!</definedName>
    <definedName name="DAY_ytd" localSheetId="4">#REF!</definedName>
    <definedName name="DAY_ytd" localSheetId="10">#REF!</definedName>
    <definedName name="DAY_ytd" localSheetId="19">#REF!</definedName>
    <definedName name="DAY_ytd">#REF!</definedName>
    <definedName name="DBI" localSheetId="2">#REF!</definedName>
    <definedName name="DBI" localSheetId="4">#REF!</definedName>
    <definedName name="DBI" localSheetId="10">#REF!</definedName>
    <definedName name="DBI" localSheetId="19">#REF!</definedName>
    <definedName name="DBI">#REF!</definedName>
    <definedName name="DD" localSheetId="2">#REF!</definedName>
    <definedName name="DD" localSheetId="4">#REF!</definedName>
    <definedName name="DD" localSheetId="10">#REF!</definedName>
    <definedName name="DD" localSheetId="19">#REF!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9">'[30]wybrane dane finansowe 1'!#REF!</definedName>
    <definedName name="ddcddd" localSheetId="20">'[31]wybrane dane finansowe 1'!#REF!</definedName>
    <definedName name="ddcddd" localSheetId="16">'[31]wybrane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20">#N/A</definedName>
    <definedName name="dddd" localSheetId="16">#N/A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9">#REF!</definedName>
    <definedName name="ddddddddddddddddddddddddd">#REF!</definedName>
    <definedName name="Dec_2002" localSheetId="2">#REF!</definedName>
    <definedName name="Dec_2002" localSheetId="4">#REF!</definedName>
    <definedName name="Dec_2002" localSheetId="10">#REF!</definedName>
    <definedName name="Dec_2002" localSheetId="19">#REF!</definedName>
    <definedName name="Dec_2002">#REF!</definedName>
    <definedName name="Dec_2003" localSheetId="2">#REF!</definedName>
    <definedName name="Dec_2003" localSheetId="4">#REF!</definedName>
    <definedName name="Dec_2003" localSheetId="10">#REF!</definedName>
    <definedName name="Dec_2003" localSheetId="19">#REF!</definedName>
    <definedName name="Dec_2003">#REF!</definedName>
    <definedName name="Dec_2004" localSheetId="2">#REF!</definedName>
    <definedName name="Dec_2004" localSheetId="4">#REF!</definedName>
    <definedName name="Dec_2004" localSheetId="10">#REF!</definedName>
    <definedName name="Dec_2004" localSheetId="19">#REF!</definedName>
    <definedName name="Dec_2004">#REF!</definedName>
    <definedName name="Dec_2005" localSheetId="2">#REF!</definedName>
    <definedName name="Dec_2005" localSheetId="4">#REF!</definedName>
    <definedName name="Dec_2005" localSheetId="10">#REF!</definedName>
    <definedName name="Dec_2005" localSheetId="19">#REF!</definedName>
    <definedName name="Dec_2005">#REF!</definedName>
    <definedName name="DecemberIC" localSheetId="2">#REF!</definedName>
    <definedName name="DecemberIC" localSheetId="4">#REF!</definedName>
    <definedName name="DecemberIC" localSheetId="10">#REF!</definedName>
    <definedName name="DecemberIC" localSheetId="19">#REF!</definedName>
    <definedName name="DecemberIC">#REF!</definedName>
    <definedName name="DecemberII" localSheetId="2">#REF!</definedName>
    <definedName name="DecemberII" localSheetId="4">#REF!</definedName>
    <definedName name="DecemberII" localSheetId="10">#REF!</definedName>
    <definedName name="DecemberII" localSheetId="19">#REF!</definedName>
    <definedName name="DecemberII">#REF!</definedName>
    <definedName name="DecemberL" localSheetId="2">#REF!</definedName>
    <definedName name="DecemberL" localSheetId="4">#REF!</definedName>
    <definedName name="DecemberL" localSheetId="10">#REF!</definedName>
    <definedName name="DecemberL" localSheetId="19">#REF!</definedName>
    <definedName name="DecemberL">#REF!</definedName>
    <definedName name="DEM" localSheetId="2">#REF!</definedName>
    <definedName name="DEM" localSheetId="4">#REF!</definedName>
    <definedName name="DEM" localSheetId="10">#REF!</definedName>
    <definedName name="DEM" localSheetId="19">#REF!</definedName>
    <definedName name="DEM">#REF!</definedName>
    <definedName name="DEPO_dt" localSheetId="2">#REF!</definedName>
    <definedName name="DEPO_dt" localSheetId="4">#REF!</definedName>
    <definedName name="DEPO_dt" localSheetId="10">#REF!</definedName>
    <definedName name="DEPO_dt" localSheetId="19">#REF!</definedName>
    <definedName name="DEPO_dt">#REF!</definedName>
    <definedName name="DEPO_dw" localSheetId="2">#REF!</definedName>
    <definedName name="DEPO_dw" localSheetId="4">#REF!</definedName>
    <definedName name="DEPO_dw" localSheetId="10">#REF!</definedName>
    <definedName name="DEPO_dw" localSheetId="19">#REF!</definedName>
    <definedName name="DEPO_dw">#REF!</definedName>
    <definedName name="DF_AIB" localSheetId="2">[23]disc_new!#REF!</definedName>
    <definedName name="DF_AIB" localSheetId="4">[23]disc_new!#REF!</definedName>
    <definedName name="DF_AIB" localSheetId="10">[23]disc_new!#REF!</definedName>
    <definedName name="DF_AIB" localSheetId="19">[23]disc_new!#REF!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9">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9">#REF!</definedName>
    <definedName name="DFCHF">#REF!</definedName>
    <definedName name="DFCHF3006" localSheetId="2">#REF!</definedName>
    <definedName name="DFCHF3006" localSheetId="4">#REF!</definedName>
    <definedName name="DFCHF3006" localSheetId="10">#REF!</definedName>
    <definedName name="DFCHF3006" localSheetId="19">#REF!</definedName>
    <definedName name="DFCHF3006">#REF!</definedName>
    <definedName name="DFCHF3009" localSheetId="2">#REF!</definedName>
    <definedName name="DFCHF3009" localSheetId="4">#REF!</definedName>
    <definedName name="DFCHF3009" localSheetId="10">#REF!</definedName>
    <definedName name="DFCHF3009" localSheetId="19">#REF!</definedName>
    <definedName name="DFCHF3009">#REF!</definedName>
    <definedName name="DFCHF3112" localSheetId="2">#REF!</definedName>
    <definedName name="DFCHF3112" localSheetId="4">#REF!</definedName>
    <definedName name="DFCHF3112" localSheetId="10">#REF!</definedName>
    <definedName name="DFCHF3112" localSheetId="19">#REF!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9">'[14]Table 39_'!#REF!</definedName>
    <definedName name="dfdgbfdg">'[14]Table 39_'!#REF!</definedName>
    <definedName name="DFEUR" localSheetId="2">#REF!</definedName>
    <definedName name="DFEUR" localSheetId="4">#REF!</definedName>
    <definedName name="DFEUR" localSheetId="10">#REF!</definedName>
    <definedName name="DFEUR" localSheetId="19">#REF!</definedName>
    <definedName name="DFEUR">#REF!</definedName>
    <definedName name="DFEUR3006" localSheetId="2">#REF!</definedName>
    <definedName name="DFEUR3006" localSheetId="4">#REF!</definedName>
    <definedName name="DFEUR3006" localSheetId="10">#REF!</definedName>
    <definedName name="DFEUR3006" localSheetId="19">#REF!</definedName>
    <definedName name="DFEUR3006">#REF!</definedName>
    <definedName name="DFEUR3009" localSheetId="2">#REF!</definedName>
    <definedName name="DFEUR3009" localSheetId="4">#REF!</definedName>
    <definedName name="DFEUR3009" localSheetId="10">#REF!</definedName>
    <definedName name="DFEUR3009" localSheetId="19">#REF!</definedName>
    <definedName name="DFEUR3009">#REF!</definedName>
    <definedName name="DFEUR3112" localSheetId="2">#REF!</definedName>
    <definedName name="DFEUR3112" localSheetId="4">#REF!</definedName>
    <definedName name="DFEUR3112" localSheetId="10">#REF!</definedName>
    <definedName name="DFEUR3112" localSheetId="19">#REF!</definedName>
    <definedName name="DFEUR3112">#REF!</definedName>
    <definedName name="DFJPY" localSheetId="2">#REF!</definedName>
    <definedName name="DFJPY" localSheetId="4">#REF!</definedName>
    <definedName name="DFJPY" localSheetId="10">#REF!</definedName>
    <definedName name="DFJPY" localSheetId="19">#REF!</definedName>
    <definedName name="DFJPY">#REF!</definedName>
    <definedName name="DFJPY3006" localSheetId="2">#REF!</definedName>
    <definedName name="DFJPY3006" localSheetId="4">#REF!</definedName>
    <definedName name="DFJPY3006" localSheetId="10">#REF!</definedName>
    <definedName name="DFJPY3006" localSheetId="19">#REF!</definedName>
    <definedName name="DFJPY3006">#REF!</definedName>
    <definedName name="DFJPY3009" localSheetId="2">#REF!</definedName>
    <definedName name="DFJPY3009" localSheetId="4">#REF!</definedName>
    <definedName name="DFJPY3009" localSheetId="10">#REF!</definedName>
    <definedName name="DFJPY3009" localSheetId="19">#REF!</definedName>
    <definedName name="DFJPY3009">#REF!</definedName>
    <definedName name="DFJPY3112" localSheetId="2">#REF!</definedName>
    <definedName name="DFJPY3112" localSheetId="4">#REF!</definedName>
    <definedName name="DFJPY3112" localSheetId="10">#REF!</definedName>
    <definedName name="DFJPY3112" localSheetId="19">#REF!</definedName>
    <definedName name="DFJPY3112">#REF!</definedName>
    <definedName name="DFPLN" localSheetId="2">#REF!</definedName>
    <definedName name="DFPLN" localSheetId="4">#REF!</definedName>
    <definedName name="DFPLN" localSheetId="10">#REF!</definedName>
    <definedName name="DFPLN" localSheetId="19">#REF!</definedName>
    <definedName name="DFPLN">#REF!</definedName>
    <definedName name="DFPLN3006" localSheetId="2">#REF!</definedName>
    <definedName name="DFPLN3006" localSheetId="4">#REF!</definedName>
    <definedName name="DFPLN3006" localSheetId="10">#REF!</definedName>
    <definedName name="DFPLN3006" localSheetId="19">#REF!</definedName>
    <definedName name="DFPLN3006">#REF!</definedName>
    <definedName name="DFPLN3009" localSheetId="2">#REF!</definedName>
    <definedName name="DFPLN3009" localSheetId="4">#REF!</definedName>
    <definedName name="DFPLN3009" localSheetId="10">#REF!</definedName>
    <definedName name="DFPLN3009" localSheetId="19">#REF!</definedName>
    <definedName name="DFPLN3009">#REF!</definedName>
    <definedName name="DFPLN3112" localSheetId="2">#REF!</definedName>
    <definedName name="DFPLN3112" localSheetId="4">#REF!</definedName>
    <definedName name="DFPLN3112" localSheetId="10">#REF!</definedName>
    <definedName name="DFPLN3112" localSheetId="19">#REF!</definedName>
    <definedName name="DFPLN3112">#REF!</definedName>
    <definedName name="dfr" localSheetId="2">#REF!</definedName>
    <definedName name="dfr" localSheetId="4">#REF!</definedName>
    <definedName name="dfr" localSheetId="10">#REF!</definedName>
    <definedName name="dfr" localSheetId="19">#REF!</definedName>
    <definedName name="dfr">#REF!</definedName>
    <definedName name="dfrty" localSheetId="2">#REF!</definedName>
    <definedName name="dfrty" localSheetId="4">#REF!</definedName>
    <definedName name="dfrty" localSheetId="10">#REF!</definedName>
    <definedName name="dfrty" localSheetId="19">#REF!</definedName>
    <definedName name="dfrty">#REF!</definedName>
    <definedName name="DFUSD" localSheetId="2">#REF!</definedName>
    <definedName name="DFUSD" localSheetId="4">#REF!</definedName>
    <definedName name="DFUSD" localSheetId="10">#REF!</definedName>
    <definedName name="DFUSD" localSheetId="19">#REF!</definedName>
    <definedName name="DFUSD">#REF!</definedName>
    <definedName name="DFUSD3006" localSheetId="2">#REF!</definedName>
    <definedName name="DFUSD3006" localSheetId="4">#REF!</definedName>
    <definedName name="DFUSD3006" localSheetId="10">#REF!</definedName>
    <definedName name="DFUSD3006" localSheetId="19">#REF!</definedName>
    <definedName name="DFUSD3006">#REF!</definedName>
    <definedName name="DFUSD3009" localSheetId="2">#REF!</definedName>
    <definedName name="DFUSD3009" localSheetId="4">#REF!</definedName>
    <definedName name="DFUSD3009" localSheetId="10">#REF!</definedName>
    <definedName name="DFUSD3009" localSheetId="19">#REF!</definedName>
    <definedName name="DFUSD3009">#REF!</definedName>
    <definedName name="DFUSD3112" localSheetId="2">#REF!</definedName>
    <definedName name="DFUSD3112" localSheetId="4">#REF!</definedName>
    <definedName name="DFUSD3112" localSheetId="10">#REF!</definedName>
    <definedName name="DFUSD3112" localSheetId="19">#REF!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9">[19]S.P.13!#REF!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9">#REF!</definedName>
    <definedName name="dit">#REF!</definedName>
    <definedName name="DMDochody2000M" localSheetId="2">#REF!</definedName>
    <definedName name="DMDochody2000M" localSheetId="4">#REF!</definedName>
    <definedName name="DMDochody2000M" localSheetId="10">#REF!</definedName>
    <definedName name="DMDochody2000M" localSheetId="19">#REF!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9">#REF!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9">#REF!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9">#REF!</definedName>
    <definedName name="DMDochody2001Y">#REF!</definedName>
    <definedName name="DMobroty2000M" localSheetId="2">#REF!</definedName>
    <definedName name="DMobroty2000M" localSheetId="4">#REF!</definedName>
    <definedName name="DMobroty2000M" localSheetId="10">#REF!</definedName>
    <definedName name="DMobroty2000M" localSheetId="19">#REF!</definedName>
    <definedName name="DMobroty2000M">#REF!</definedName>
    <definedName name="DMobroty2000Y" localSheetId="2">#REF!</definedName>
    <definedName name="DMobroty2000Y" localSheetId="4">#REF!</definedName>
    <definedName name="DMobroty2000Y" localSheetId="10">#REF!</definedName>
    <definedName name="DMobroty2000Y" localSheetId="19">#REF!</definedName>
    <definedName name="DMobroty2000Y">#REF!</definedName>
    <definedName name="DMobroty2001M" localSheetId="2">#REF!</definedName>
    <definedName name="DMobroty2001M" localSheetId="4">#REF!</definedName>
    <definedName name="DMobroty2001M" localSheetId="10">#REF!</definedName>
    <definedName name="DMobroty2001M" localSheetId="19">#REF!</definedName>
    <definedName name="DMobroty2001M">#REF!</definedName>
    <definedName name="DMobroty2001Y" localSheetId="2">#REF!</definedName>
    <definedName name="DMobroty2001Y" localSheetId="4">#REF!</definedName>
    <definedName name="DMobroty2001Y" localSheetId="10">#REF!</definedName>
    <definedName name="DMobroty2001Y" localSheetId="19">#REF!</definedName>
    <definedName name="DMobroty2001Y">#REF!</definedName>
    <definedName name="DMWBK2000M" localSheetId="2">#REF!</definedName>
    <definedName name="DMWBK2000M" localSheetId="4">#REF!</definedName>
    <definedName name="DMWBK2000M" localSheetId="10">#REF!</definedName>
    <definedName name="DMWBK2000M" localSheetId="19">#REF!</definedName>
    <definedName name="DMWBK2000M">#REF!</definedName>
    <definedName name="DMWBK2000Y" localSheetId="2">#REF!</definedName>
    <definedName name="DMWBK2000Y" localSheetId="4">#REF!</definedName>
    <definedName name="DMWBK2000Y" localSheetId="10">#REF!</definedName>
    <definedName name="DMWBK2000Y" localSheetId="19">#REF!</definedName>
    <definedName name="DMWBK2000Y">#REF!</definedName>
    <definedName name="DMWBK2001M" localSheetId="2">#REF!</definedName>
    <definedName name="DMWBK2001M" localSheetId="4">#REF!</definedName>
    <definedName name="DMWBK2001M" localSheetId="10">#REF!</definedName>
    <definedName name="DMWBK2001M" localSheetId="19">#REF!</definedName>
    <definedName name="DMWBK2001M">#REF!</definedName>
    <definedName name="DMWBK2001Y" localSheetId="2">#REF!</definedName>
    <definedName name="DMWBK2001Y" localSheetId="4">#REF!</definedName>
    <definedName name="DMWBK2001Y" localSheetId="10">#REF!</definedName>
    <definedName name="DMWBK2001Y" localSheetId="19">#REF!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9">#REF!</definedName>
    <definedName name="dochody_skons" localSheetId="20">#REF!</definedName>
    <definedName name="dochody_skons" localSheetId="16">#REF!</definedName>
    <definedName name="dochody_skons">#REF!</definedName>
    <definedName name="DPI" localSheetId="2">#REF!</definedName>
    <definedName name="DPI" localSheetId="4">#REF!</definedName>
    <definedName name="DPI" localSheetId="10">#REF!</definedName>
    <definedName name="DPI" localSheetId="19">#REF!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9">#REF!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9">#REF!</definedName>
    <definedName name="DSI">#REF!</definedName>
    <definedName name="DTI" localSheetId="2">#REF!</definedName>
    <definedName name="DTI" localSheetId="4">#REF!</definedName>
    <definedName name="DTI" localSheetId="10">#REF!</definedName>
    <definedName name="DTI" localSheetId="19">#REF!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9">#REF!</definedName>
    <definedName name="dywidendy" localSheetId="20">#REF!</definedName>
    <definedName name="dywidendy" localSheetId="16">#REF!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20">#N/A</definedName>
    <definedName name="eeee" localSheetId="16">#N/A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9">[34]FBN010A_2!#REF!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9">#REF!</definedName>
    <definedName name="ek.FBN019_4">#REF!</definedName>
    <definedName name="ek.FBN019_6" localSheetId="2">#REF!</definedName>
    <definedName name="ek.FBN019_6" localSheetId="4">#REF!</definedName>
    <definedName name="ek.FBN019_6" localSheetId="10">#REF!</definedName>
    <definedName name="ek.FBN019_6" localSheetId="19">#REF!</definedName>
    <definedName name="ek.FBN019_6">#REF!</definedName>
    <definedName name="ek.FBN019_7" localSheetId="2">#REF!</definedName>
    <definedName name="ek.FBN019_7" localSheetId="4">#REF!</definedName>
    <definedName name="ek.FBN019_7" localSheetId="10">#REF!</definedName>
    <definedName name="ek.FBN019_7" localSheetId="19">#REF!</definedName>
    <definedName name="ek.FBN019_7">#REF!</definedName>
    <definedName name="ek.FBN019_8" localSheetId="2">#REF!</definedName>
    <definedName name="ek.FBN019_8" localSheetId="4">#REF!</definedName>
    <definedName name="ek.FBN019_8" localSheetId="10">#REF!</definedName>
    <definedName name="ek.FBN019_8" localSheetId="19">#REF!</definedName>
    <definedName name="ek.FBN019_8">#REF!</definedName>
    <definedName name="ek.FBN020_2" localSheetId="2">#REF!</definedName>
    <definedName name="ek.FBN020_2" localSheetId="4">#REF!</definedName>
    <definedName name="ek.FBN020_2" localSheetId="10">#REF!</definedName>
    <definedName name="ek.FBN020_2" localSheetId="19">#REF!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9">'[34]FIN004A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9">#REF!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9">#REF!</definedName>
    <definedName name="ela" localSheetId="20">#REF!</definedName>
    <definedName name="ela" localSheetId="16">#REF!</definedName>
    <definedName name="ela">#REF!</definedName>
    <definedName name="emisja" localSheetId="2">#REF!</definedName>
    <definedName name="emisja" localSheetId="4">#REF!</definedName>
    <definedName name="emisja" localSheetId="10">#REF!</definedName>
    <definedName name="emisja" localSheetId="19">#REF!</definedName>
    <definedName name="emisja" localSheetId="20">#REF!</definedName>
    <definedName name="emisja" localSheetId="16">#REF!</definedName>
    <definedName name="emisja">#REF!</definedName>
    <definedName name="ENGLISH" localSheetId="2">#REF!</definedName>
    <definedName name="ENGLISH" localSheetId="4">#REF!</definedName>
    <definedName name="ENGLISH" localSheetId="10">#REF!</definedName>
    <definedName name="ENGLISH" localSheetId="19">#REF!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9">#REF!</definedName>
    <definedName name="EQI">#REF!</definedName>
    <definedName name="EUR" localSheetId="2">#REF!</definedName>
    <definedName name="EUR" localSheetId="4">#REF!</definedName>
    <definedName name="EUR" localSheetId="10">#REF!</definedName>
    <definedName name="EUR" localSheetId="19">#REF!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9">#REF!</definedName>
    <definedName name="EURPLN">#REF!</definedName>
    <definedName name="EURPLN1M" localSheetId="2">#REF!</definedName>
    <definedName name="EURPLN1M" localSheetId="4">#REF!</definedName>
    <definedName name="EURPLN1M" localSheetId="10">#REF!</definedName>
    <definedName name="EURPLN1M" localSheetId="19">#REF!</definedName>
    <definedName name="EURPLN1M">#REF!</definedName>
    <definedName name="EURPLN3006" localSheetId="2">#REF!</definedName>
    <definedName name="EURPLN3006" localSheetId="4">#REF!</definedName>
    <definedName name="EURPLN3006" localSheetId="10">#REF!</definedName>
    <definedName name="EURPLN3006" localSheetId="19">#REF!</definedName>
    <definedName name="EURPLN3006">#REF!</definedName>
    <definedName name="EURPLN3009" localSheetId="2">#REF!</definedName>
    <definedName name="EURPLN3009" localSheetId="4">#REF!</definedName>
    <definedName name="EURPLN3009" localSheetId="10">#REF!</definedName>
    <definedName name="EURPLN3009" localSheetId="19">#REF!</definedName>
    <definedName name="EURPLN3009">#REF!</definedName>
    <definedName name="EURPLN3112" localSheetId="2">#REF!</definedName>
    <definedName name="EURPLN3112" localSheetId="4">#REF!</definedName>
    <definedName name="EURPLN3112" localSheetId="10">#REF!</definedName>
    <definedName name="EURPLN3112" localSheetId="19">#REF!</definedName>
    <definedName name="EURPLN3112">#REF!</definedName>
    <definedName name="ew.FBN019_4" localSheetId="2">#REF!</definedName>
    <definedName name="ew.FBN019_4" localSheetId="4">#REF!</definedName>
    <definedName name="ew.FBN019_4" localSheetId="10">#REF!</definedName>
    <definedName name="ew.FBN019_4" localSheetId="19">#REF!</definedName>
    <definedName name="ew.FBN019_4">#REF!</definedName>
    <definedName name="ew.FBN019_6" localSheetId="2">#REF!</definedName>
    <definedName name="ew.FBN019_6" localSheetId="4">#REF!</definedName>
    <definedName name="ew.FBN019_6" localSheetId="10">#REF!</definedName>
    <definedName name="ew.FBN019_6" localSheetId="19">#REF!</definedName>
    <definedName name="ew.FBN019_6">#REF!</definedName>
    <definedName name="ew.FBN019_7" localSheetId="2">#REF!</definedName>
    <definedName name="ew.FBN019_7" localSheetId="4">#REF!</definedName>
    <definedName name="ew.FBN019_7" localSheetId="10">#REF!</definedName>
    <definedName name="ew.FBN019_7" localSheetId="19">#REF!</definedName>
    <definedName name="ew.FBN019_7">#REF!</definedName>
    <definedName name="ew.FBN019_8" localSheetId="2">#REF!</definedName>
    <definedName name="ew.FBN019_8" localSheetId="4">#REF!</definedName>
    <definedName name="ew.FBN019_8" localSheetId="10">#REF!</definedName>
    <definedName name="ew.FBN019_8" localSheetId="19">#REF!</definedName>
    <definedName name="ew.FBN019_8">#REF!</definedName>
    <definedName name="ew.FBN020_2" localSheetId="2">#REF!</definedName>
    <definedName name="ew.FBN020_2" localSheetId="4">#REF!</definedName>
    <definedName name="ew.FBN020_2" localSheetId="10">#REF!</definedName>
    <definedName name="ew.FBN020_2" localSheetId="19">#REF!</definedName>
    <definedName name="ew.FBN020_2">#REF!</definedName>
    <definedName name="ew.FIN005_1" localSheetId="2">#REF!</definedName>
    <definedName name="ew.FIN005_1" localSheetId="4">#REF!</definedName>
    <definedName name="ew.FIN005_1" localSheetId="10">#REF!</definedName>
    <definedName name="ew.FIN005_1" localSheetId="19">#REF!</definedName>
    <definedName name="ew.FIN005_1">#REF!</definedName>
    <definedName name="FCI" localSheetId="2">#REF!</definedName>
    <definedName name="FCI" localSheetId="4">#REF!</definedName>
    <definedName name="FCI" localSheetId="10">#REF!</definedName>
    <definedName name="FCI" localSheetId="19">#REF!</definedName>
    <definedName name="FCI">#REF!</definedName>
    <definedName name="fdsg" localSheetId="2">'[13]Table 39_'!#REF!</definedName>
    <definedName name="fdsg" localSheetId="4">'[13]Table 39_'!#REF!</definedName>
    <definedName name="fdsg" localSheetId="10">'[13]Table 39_'!#REF!</definedName>
    <definedName name="fdsg" localSheetId="19">'[13]Table 39_'!#REF!</definedName>
    <definedName name="fdsg">'[13]Table 39_'!#REF!</definedName>
    <definedName name="fdtv" localSheetId="2">#REF!</definedName>
    <definedName name="fdtv" localSheetId="4">#REF!</definedName>
    <definedName name="fdtv" localSheetId="10">#REF!</definedName>
    <definedName name="fdtv" localSheetId="19">#REF!</definedName>
    <definedName name="fdtv">#REF!</definedName>
    <definedName name="FebruaryIC" localSheetId="2">#REF!</definedName>
    <definedName name="FebruaryIC" localSheetId="4">#REF!</definedName>
    <definedName name="FebruaryIC" localSheetId="10">#REF!</definedName>
    <definedName name="FebruaryIC" localSheetId="19">#REF!</definedName>
    <definedName name="FebruaryIC">#REF!</definedName>
    <definedName name="FebruaryII" localSheetId="2">#REF!</definedName>
    <definedName name="FebruaryII" localSheetId="4">#REF!</definedName>
    <definedName name="FebruaryII" localSheetId="10">#REF!</definedName>
    <definedName name="FebruaryII" localSheetId="19">#REF!</definedName>
    <definedName name="FebruaryII">#REF!</definedName>
    <definedName name="FebruaryL" localSheetId="2">#REF!</definedName>
    <definedName name="FebruaryL" localSheetId="4">#REF!</definedName>
    <definedName name="FebruaryL" localSheetId="10">#REF!</definedName>
    <definedName name="FebruaryL" localSheetId="19">#REF!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9">[19]S.P.23!#REF!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9">[19]S.P.23!#REF!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9">[19]S.P.23!#REF!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9">[19]S.P.23!#REF!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9">[19]S.P.23!#REF!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9">[19]S.P.23!#REF!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20" hidden="1">#N/A</definedName>
    <definedName name="ff" localSheetId="16" hidden="1">#N/A</definedName>
    <definedName name="ff" hidden="1">BS!ff</definedName>
    <definedName name="fff" localSheetId="2">BS!fff</definedName>
    <definedName name="fff" localSheetId="1">#N/A</definedName>
    <definedName name="fff" localSheetId="4">'Przychody prowizyjne'!fff</definedName>
    <definedName name="fff" localSheetId="20">#N/A</definedName>
    <definedName name="fff" localSheetId="16">#N/A</definedName>
    <definedName name="fff">BS!fff</definedName>
    <definedName name="ffff" localSheetId="2">BS!ffff</definedName>
    <definedName name="ffff" localSheetId="1">#N/A</definedName>
    <definedName name="ffff" localSheetId="4">'Przychody prowizyjne'!ffff</definedName>
    <definedName name="ffff" localSheetId="20">#N/A</definedName>
    <definedName name="ffff" localSheetId="16">#N/A</definedName>
    <definedName name="ffff">BS!ffff</definedName>
    <definedName name="fffff" localSheetId="2">BS!fffff</definedName>
    <definedName name="fffff" localSheetId="1">#N/A</definedName>
    <definedName name="fffff" localSheetId="4">'Przychody prowizyjne'!fffff</definedName>
    <definedName name="fffff" localSheetId="20">#N/A</definedName>
    <definedName name="fffff" localSheetId="16">#N/A</definedName>
    <definedName name="fffff">BS!fffff</definedName>
    <definedName name="ffffff" localSheetId="2">BS!ffffff</definedName>
    <definedName name="ffffff" localSheetId="1">#N/A</definedName>
    <definedName name="ffffff" localSheetId="4">'Przychody prowizyjne'!ffffff</definedName>
    <definedName name="ffffff" localSheetId="20">#N/A</definedName>
    <definedName name="ffffff" localSheetId="16">#N/A</definedName>
    <definedName name="ffffff">BS!ffffff</definedName>
    <definedName name="ffmovs" localSheetId="2">#REF!</definedName>
    <definedName name="ffmovs" localSheetId="4">#REF!</definedName>
    <definedName name="ffmovs" localSheetId="10">#REF!</definedName>
    <definedName name="ffmovs" localSheetId="19">#REF!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9">'[15]Table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9">#REF!</definedName>
    <definedName name="FL2000M">#REF!</definedName>
    <definedName name="FL2000Y" localSheetId="2">#REF!</definedName>
    <definedName name="FL2000Y" localSheetId="4">#REF!</definedName>
    <definedName name="FL2000Y" localSheetId="10">#REF!</definedName>
    <definedName name="FL2000Y" localSheetId="19">#REF!</definedName>
    <definedName name="FL2000Y">#REF!</definedName>
    <definedName name="FL2001M" localSheetId="2">#REF!</definedName>
    <definedName name="FL2001M" localSheetId="4">#REF!</definedName>
    <definedName name="FL2001M" localSheetId="10">#REF!</definedName>
    <definedName name="FL2001M" localSheetId="19">#REF!</definedName>
    <definedName name="FL2001M">#REF!</definedName>
    <definedName name="FL2001Y" localSheetId="2">#REF!</definedName>
    <definedName name="FL2001Y" localSheetId="4">#REF!</definedName>
    <definedName name="FL2001Y" localSheetId="10">#REF!</definedName>
    <definedName name="FL2001Y" localSheetId="19">#REF!</definedName>
    <definedName name="FL2001Y">#REF!</definedName>
    <definedName name="FLHPINC" localSheetId="2">#REF!</definedName>
    <definedName name="FLHPINC" localSheetId="4">#REF!</definedName>
    <definedName name="FLHPINC" localSheetId="10">#REF!</definedName>
    <definedName name="FLHPINC" localSheetId="19">#REF!</definedName>
    <definedName name="FLHPINC">#REF!</definedName>
    <definedName name="flrent" localSheetId="2">#REF!</definedName>
    <definedName name="flrent" localSheetId="4">#REF!</definedName>
    <definedName name="flrent" localSheetId="10">#REF!</definedName>
    <definedName name="flrent" localSheetId="19">#REF!</definedName>
    <definedName name="flrent">#REF!</definedName>
    <definedName name="Format" localSheetId="2">#REF!</definedName>
    <definedName name="Format" localSheetId="4">#REF!</definedName>
    <definedName name="Format" localSheetId="10">#REF!</definedName>
    <definedName name="Format" localSheetId="19">#REF!</definedName>
    <definedName name="Format">#REF!</definedName>
    <definedName name="FRA_dt" localSheetId="2">#REF!</definedName>
    <definedName name="FRA_dt" localSheetId="4">#REF!</definedName>
    <definedName name="FRA_dt" localSheetId="10">#REF!</definedName>
    <definedName name="FRA_dt" localSheetId="19">#REF!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9">#REF!</definedName>
    <definedName name="FUND2000M">#REF!</definedName>
    <definedName name="FUND2000Y" localSheetId="2">#REF!</definedName>
    <definedName name="FUND2000Y" localSheetId="4">#REF!</definedName>
    <definedName name="FUND2000Y" localSheetId="10">#REF!</definedName>
    <definedName name="FUND2000Y" localSheetId="19">#REF!</definedName>
    <definedName name="FUND2000Y">#REF!</definedName>
    <definedName name="FUND2001M" localSheetId="2">#REF!</definedName>
    <definedName name="FUND2001M" localSheetId="4">#REF!</definedName>
    <definedName name="FUND2001M" localSheetId="10">#REF!</definedName>
    <definedName name="FUND2001M" localSheetId="19">#REF!</definedName>
    <definedName name="FUND2001M">#REF!</definedName>
    <definedName name="FUND2001Y" localSheetId="2">#REF!</definedName>
    <definedName name="FUND2001Y" localSheetId="4">#REF!</definedName>
    <definedName name="FUND2001Y" localSheetId="10">#REF!</definedName>
    <definedName name="FUND2001Y" localSheetId="19">#REF!</definedName>
    <definedName name="FUND2001Y">#REF!</definedName>
    <definedName name="GBH2000M" localSheetId="2">#REF!</definedName>
    <definedName name="GBH2000M" localSheetId="4">#REF!</definedName>
    <definedName name="GBH2000M" localSheetId="10">#REF!</definedName>
    <definedName name="GBH2000M" localSheetId="19">#REF!</definedName>
    <definedName name="GBH2000M">#REF!</definedName>
    <definedName name="GBH2000Y" localSheetId="2">#REF!</definedName>
    <definedName name="GBH2000Y" localSheetId="4">#REF!</definedName>
    <definedName name="GBH2000Y" localSheetId="10">#REF!</definedName>
    <definedName name="GBH2000Y" localSheetId="19">#REF!</definedName>
    <definedName name="GBH2000Y">#REF!</definedName>
    <definedName name="GBH2001M" localSheetId="2">#REF!</definedName>
    <definedName name="GBH2001M" localSheetId="4">#REF!</definedName>
    <definedName name="GBH2001M" localSheetId="10">#REF!</definedName>
    <definedName name="GBH2001M" localSheetId="19">#REF!</definedName>
    <definedName name="GBH2001M">#REF!</definedName>
    <definedName name="GBH2001Y" localSheetId="2">#REF!</definedName>
    <definedName name="GBH2001Y" localSheetId="4">#REF!</definedName>
    <definedName name="GBH2001Y" localSheetId="10">#REF!</definedName>
    <definedName name="GBH2001Y" localSheetId="19">#REF!</definedName>
    <definedName name="GBH2001Y">#REF!</definedName>
    <definedName name="GBP" localSheetId="2">#REF!</definedName>
    <definedName name="GBP" localSheetId="4">#REF!</definedName>
    <definedName name="GBP" localSheetId="10">#REF!</definedName>
    <definedName name="GBP" localSheetId="19">#REF!</definedName>
    <definedName name="GBP">#REF!</definedName>
    <definedName name="gdwill1" localSheetId="2">[19]S.P.29!#REF!</definedName>
    <definedName name="gdwill1" localSheetId="4">[19]S.P.29!#REF!</definedName>
    <definedName name="gdwill1" localSheetId="10">[19]S.P.29!#REF!</definedName>
    <definedName name="gdwill1" localSheetId="19">[19]S.P.29!#REF!</definedName>
    <definedName name="gdwill1">[19]S.P.29!#REF!</definedName>
    <definedName name="gdwill2" localSheetId="2">[19]S.P.29!#REF!</definedName>
    <definedName name="gdwill2" localSheetId="4">[19]S.P.29!#REF!</definedName>
    <definedName name="gdwill2" localSheetId="10">[19]S.P.29!#REF!</definedName>
    <definedName name="gdwill2" localSheetId="19">[19]S.P.29!#REF!</definedName>
    <definedName name="gdwill2">[19]S.P.29!#REF!</definedName>
    <definedName name="gdwill3" localSheetId="2">[19]S.P.29!#REF!</definedName>
    <definedName name="gdwill3" localSheetId="4">[19]S.P.29!#REF!</definedName>
    <definedName name="gdwill3" localSheetId="10">[19]S.P.29!#REF!</definedName>
    <definedName name="gdwill3" localSheetId="19">[19]S.P.29!#REF!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20">#N/A</definedName>
    <definedName name="ggg" localSheetId="16">#N/A</definedName>
    <definedName name="ggg">BS!ggg</definedName>
    <definedName name="gggg" localSheetId="2">BS!gggg</definedName>
    <definedName name="gggg" localSheetId="1">#N/A</definedName>
    <definedName name="gggg" localSheetId="4">'Przychody prowizyjne'!gggg</definedName>
    <definedName name="gggg" localSheetId="20">#N/A</definedName>
    <definedName name="gggg" localSheetId="16">#N/A</definedName>
    <definedName name="gggg">BS!gggg</definedName>
    <definedName name="ggggg" localSheetId="2">BS!ggggg</definedName>
    <definedName name="ggggg" localSheetId="1">#N/A</definedName>
    <definedName name="ggggg" localSheetId="4">'Przychody prowizyjne'!ggggg</definedName>
    <definedName name="ggggg" localSheetId="20">#N/A</definedName>
    <definedName name="ggggg" localSheetId="16">#N/A</definedName>
    <definedName name="ggggg">BS!ggggg</definedName>
    <definedName name="GII" localSheetId="2">#REF!</definedName>
    <definedName name="GII" localSheetId="4">#REF!</definedName>
    <definedName name="GII" localSheetId="10">#REF!</definedName>
    <definedName name="GII" localSheetId="19">#REF!</definedName>
    <definedName name="GII">#REF!</definedName>
    <definedName name="gilts" localSheetId="2">[19]S.P.2!#REF!</definedName>
    <definedName name="gilts" localSheetId="4">[19]S.P.2!#REF!</definedName>
    <definedName name="gilts" localSheetId="10">[19]S.P.2!#REF!</definedName>
    <definedName name="gilts" localSheetId="19">[19]S.P.2!#REF!</definedName>
    <definedName name="gilts">[19]S.P.2!#REF!</definedName>
    <definedName name="gilts10" localSheetId="2">[19]S.P.3!#REF!</definedName>
    <definedName name="gilts10" localSheetId="4">[19]S.P.3!#REF!</definedName>
    <definedName name="gilts10" localSheetId="10">[19]S.P.3!#REF!</definedName>
    <definedName name="gilts10" localSheetId="19">[19]S.P.3!#REF!</definedName>
    <definedName name="gilts10">[19]S.P.3!#REF!</definedName>
    <definedName name="gilts20" localSheetId="2">[19]S.P.2!#REF!</definedName>
    <definedName name="gilts20" localSheetId="4">[19]S.P.2!#REF!</definedName>
    <definedName name="gilts20" localSheetId="10">[19]S.P.2!#REF!</definedName>
    <definedName name="gilts20" localSheetId="19">[19]S.P.2!#REF!</definedName>
    <definedName name="gilts20">[19]S.P.2!#REF!</definedName>
    <definedName name="GotoErrGrid" localSheetId="2">#REF!</definedName>
    <definedName name="GotoErrGrid" localSheetId="4">#REF!</definedName>
    <definedName name="GotoErrGrid" localSheetId="10">#REF!</definedName>
    <definedName name="GotoErrGrid" localSheetId="19">#REF!</definedName>
    <definedName name="GotoErrGrid">#REF!</definedName>
    <definedName name="GotoErrMsg" localSheetId="2">#REF!</definedName>
    <definedName name="GotoErrMsg" localSheetId="4">#REF!</definedName>
    <definedName name="GotoErrMsg" localSheetId="10">#REF!</definedName>
    <definedName name="GotoErrMsg" localSheetId="19">#REF!</definedName>
    <definedName name="GotoErrMsg">#REF!</definedName>
    <definedName name="Gototitles" localSheetId="2">#REF!</definedName>
    <definedName name="Gototitles" localSheetId="4">#REF!</definedName>
    <definedName name="Gototitles" localSheetId="10">#REF!</definedName>
    <definedName name="Gototitles" localSheetId="19">#REF!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9">#REF!</definedName>
    <definedName name="Gotówka_i_operacje_z_bankiem_centralnym" localSheetId="20">#REF!</definedName>
    <definedName name="Gotówka_i_operacje_z_bankiem_centralnym" localSheetId="16">#REF!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9">#REF!</definedName>
    <definedName name="Grading" localSheetId="20">#REF!</definedName>
    <definedName name="Grading" localSheetId="16">#REF!</definedName>
    <definedName name="Grading">#REF!</definedName>
    <definedName name="groshedg20" localSheetId="2">[19]S.P.2!#REF!</definedName>
    <definedName name="groshedg20" localSheetId="4">[19]S.P.2!#REF!</definedName>
    <definedName name="groshedg20" localSheetId="10">[19]S.P.2!#REF!</definedName>
    <definedName name="groshedg20" localSheetId="19">[19]S.P.2!#REF!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9">[19]S.P.2!#REF!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9">#REF!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9">#REF!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9">[36]grupa!#REF!</definedName>
    <definedName name="grupa" localSheetId="20">[37]grupa!#REF!</definedName>
    <definedName name="grupa" localSheetId="16">[37]grupa!#REF!</definedName>
    <definedName name="grupa">[36]grupa!#REF!</definedName>
    <definedName name="Grupa2000M" localSheetId="2">#REF!</definedName>
    <definedName name="Grupa2000M" localSheetId="4">#REF!</definedName>
    <definedName name="Grupa2000M" localSheetId="10">#REF!</definedName>
    <definedName name="Grupa2000M" localSheetId="19">#REF!</definedName>
    <definedName name="Grupa2000M">#REF!</definedName>
    <definedName name="Grupa2000Y" localSheetId="2">#REF!</definedName>
    <definedName name="Grupa2000Y" localSheetId="4">#REF!</definedName>
    <definedName name="Grupa2000Y" localSheetId="10">#REF!</definedName>
    <definedName name="Grupa2000Y" localSheetId="19">#REF!</definedName>
    <definedName name="Grupa2000Y">#REF!</definedName>
    <definedName name="Grupa2001M" localSheetId="2">#REF!</definedName>
    <definedName name="Grupa2001M" localSheetId="4">#REF!</definedName>
    <definedName name="Grupa2001M" localSheetId="10">#REF!</definedName>
    <definedName name="Grupa2001M" localSheetId="19">#REF!</definedName>
    <definedName name="Grupa2001M">#REF!</definedName>
    <definedName name="Grupa2001Y" localSheetId="2">#REF!</definedName>
    <definedName name="Grupa2001Y" localSheetId="4">#REF!</definedName>
    <definedName name="Grupa2001Y" localSheetId="10">#REF!</definedName>
    <definedName name="Grupa2001Y" localSheetId="19">#REF!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9">#REF!</definedName>
    <definedName name="Header">#REF!</definedName>
    <definedName name="Hedge" localSheetId="2">#REF!</definedName>
    <definedName name="Hedge" localSheetId="4">#REF!</definedName>
    <definedName name="Hedge" localSheetId="10">#REF!</definedName>
    <definedName name="Hedge" localSheetId="19">#REF!</definedName>
    <definedName name="Hedge">#REF!</definedName>
    <definedName name="hedge_07" localSheetId="2">#REF!</definedName>
    <definedName name="hedge_07" localSheetId="4">#REF!</definedName>
    <definedName name="hedge_07" localSheetId="10">#REF!</definedName>
    <definedName name="hedge_07" localSheetId="19">#REF!</definedName>
    <definedName name="hedge_07">#REF!</definedName>
    <definedName name="hedge_08" localSheetId="2">#REF!</definedName>
    <definedName name="hedge_08" localSheetId="4">#REF!</definedName>
    <definedName name="hedge_08" localSheetId="10">#REF!</definedName>
    <definedName name="hedge_08" localSheetId="19">#REF!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9">'[5]wybrane dane finansowe 1'!#REF!</definedName>
    <definedName name="hefjwdfjk" localSheetId="20">'[5]wybrane dane finansowe 1'!#REF!</definedName>
    <definedName name="hefjwdfjk" localSheetId="16">'[5]wybrane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20">#N/A</definedName>
    <definedName name="hh" localSheetId="16">#N/A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20" hidden="1">{"'BZ SA P&amp;l (fORECAST)'!$A$1:$BR$26"}</definedName>
    <definedName name="hhh" localSheetId="16"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20">#N/A</definedName>
    <definedName name="hhhhh" localSheetId="16">#N/A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9">#REF!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20" hidden="1">{"'BZ SA P&amp;l (fORECAST)'!$A$1:$BR$26"}</definedName>
    <definedName name="HTML_Control" localSheetId="16"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9">#REF!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9">#REF!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20" hidden="1">{"Bilans płatniczy narastająco",#N/A,TRUE,"Bilans płatniczy narastająco"}</definedName>
    <definedName name="HZ_indeks" localSheetId="16"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9">#REF!</definedName>
    <definedName name="IAF06_2007">#REF!</definedName>
    <definedName name="IAF2006_2" localSheetId="2">#REF!</definedName>
    <definedName name="IAF2006_2" localSheetId="4">#REF!</definedName>
    <definedName name="IAF2006_2" localSheetId="10">#REF!</definedName>
    <definedName name="IAF2006_2" localSheetId="19">#REF!</definedName>
    <definedName name="IAF2006_2">#REF!</definedName>
    <definedName name="IBNR" localSheetId="2">#REF!</definedName>
    <definedName name="IBNR" localSheetId="4">#REF!</definedName>
    <definedName name="IBNR" localSheetId="10">#REF!</definedName>
    <definedName name="IBNR" localSheetId="19">#REF!</definedName>
    <definedName name="IBNR">#REF!</definedName>
    <definedName name="ICBS" localSheetId="2">#REF!</definedName>
    <definedName name="ICBS" localSheetId="4">#REF!</definedName>
    <definedName name="ICBS" localSheetId="10">#REF!</definedName>
    <definedName name="ICBS" localSheetId="19">#REF!</definedName>
    <definedName name="ICBS">#REF!</definedName>
    <definedName name="ID" localSheetId="2">#REF!</definedName>
    <definedName name="ID" localSheetId="4">#REF!</definedName>
    <definedName name="ID" localSheetId="10">#REF!</definedName>
    <definedName name="ID" localSheetId="19">#REF!</definedName>
    <definedName name="ID" localSheetId="20">#REF!</definedName>
    <definedName name="ID" localSheetId="16">#REF!</definedName>
    <definedName name="ID">#REF!</definedName>
    <definedName name="ID_XBRL" localSheetId="2">#REF!</definedName>
    <definedName name="ID_XBRL" localSheetId="4">#REF!</definedName>
    <definedName name="ID_XBRL" localSheetId="10">#REF!</definedName>
    <definedName name="ID_XBRL" localSheetId="19">#REF!</definedName>
    <definedName name="ID_XBRL" localSheetId="20">#REF!</definedName>
    <definedName name="ID_XBRL" localSheetId="16">#REF!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9">'[30]wybrane dane finansowe 1'!#REF!</definedName>
    <definedName name="iiiiiiiiiiiiiiiiiiiiiiiiiiiiiiiiiiiiiiiiiiiiiiiiiiiiiiiiiiiiiiiiiiiiiiii" localSheetId="20">'[31]wybrane dane finansowe 1'!#REF!</definedName>
    <definedName name="iiiiiiiiiiiiiiiiiiiiiiiiiiiiiiiiiiiiiiiiiiiiiiiiiiiiiiiiiiiiiiiiiiiiiiii" localSheetId="16">'[31]wybrane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9">#REF!</definedName>
    <definedName name="Industry" localSheetId="20">#REF!</definedName>
    <definedName name="Industry" localSheetId="16">#REF!</definedName>
    <definedName name="Industry">#REF!</definedName>
    <definedName name="inf" localSheetId="2">#REF!</definedName>
    <definedName name="inf" localSheetId="4">#REF!</definedName>
    <definedName name="inf" localSheetId="10">#REF!</definedName>
    <definedName name="inf" localSheetId="19">#REF!</definedName>
    <definedName name="inf">#REF!</definedName>
    <definedName name="inf_2" localSheetId="2">#REF!</definedName>
    <definedName name="inf_2" localSheetId="4">#REF!</definedName>
    <definedName name="inf_2" localSheetId="10">#REF!</definedName>
    <definedName name="inf_2" localSheetId="19">#REF!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9">#REF!</definedName>
    <definedName name="Informacja_dodatkowa07" localSheetId="20">#REF!</definedName>
    <definedName name="Informacja_dodatkowa07" localSheetId="16">#REF!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9">#REF!</definedName>
    <definedName name="Informacja_dodatkowa08" localSheetId="20">#REF!</definedName>
    <definedName name="Informacja_dodatkowa08" localSheetId="16">#REF!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9">#REF!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9">#REF!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9">#REF!</definedName>
    <definedName name="Inwestycje_w_podmioty" localSheetId="20">#REF!</definedName>
    <definedName name="Inwestycje_w_podmioty" localSheetId="16">#REF!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9">#REF!</definedName>
    <definedName name="Inwestycyjne_aktywa_finansowe" localSheetId="20">#REF!</definedName>
    <definedName name="Inwestycyjne_aktywa_finansowe" localSheetId="16">#REF!</definedName>
    <definedName name="Inwestycyjne_aktywa_finansowe">#REF!</definedName>
    <definedName name="IRS_dt" localSheetId="2">#REF!</definedName>
    <definedName name="IRS_dt" localSheetId="4">#REF!</definedName>
    <definedName name="IRS_dt" localSheetId="10">#REF!</definedName>
    <definedName name="IRS_dt" localSheetId="19">#REF!</definedName>
    <definedName name="IRS_dt">#REF!</definedName>
    <definedName name="IRS_dw" localSheetId="2">#REF!</definedName>
    <definedName name="IRS_dw" localSheetId="4">#REF!</definedName>
    <definedName name="IRS_dw" localSheetId="10">#REF!</definedName>
    <definedName name="IRS_dw" localSheetId="19">#REF!</definedName>
    <definedName name="IRS_dw">#REF!</definedName>
    <definedName name="IV_1" localSheetId="2">#REF!</definedName>
    <definedName name="IV_1" localSheetId="4">#REF!</definedName>
    <definedName name="IV_1" localSheetId="10">#REF!</definedName>
    <definedName name="IV_1" localSheetId="19">#REF!</definedName>
    <definedName name="IV_1">#REF!</definedName>
    <definedName name="IV_2" localSheetId="2">#REF!</definedName>
    <definedName name="IV_2" localSheetId="4">#REF!</definedName>
    <definedName name="IV_2" localSheetId="10">#REF!</definedName>
    <definedName name="IV_2" localSheetId="19">#REF!</definedName>
    <definedName name="IV_2" localSheetId="20">#REF!</definedName>
    <definedName name="IV_2" localSheetId="16">#REF!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9">#REF!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9">#REF!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9">#REF!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9">#REF!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9">#REF!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9">#REF!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9">#REF!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9">#REF!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9">#REF!</definedName>
    <definedName name="JedenRadekVedleSestavy_28">#REF!</definedName>
    <definedName name="jednostka_raportująca" localSheetId="20">[41]lista!$B$2:$B$3</definedName>
    <definedName name="jednostka_raportująca" localSheetId="16">[41]lista!$B$2:$B$3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20" hidden="1">{"'BZ SA P&amp;l (fORECAST)'!$A$1:$BR$26"}</definedName>
    <definedName name="JI" localSheetId="16"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20" hidden="1">{"'BZ SA P&amp;l (fORECAST)'!$A$1:$BR$26"}</definedName>
    <definedName name="jjj" localSheetId="16"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20" hidden="1">{"'BZ SA P&amp;l (fORECAST)'!$A$1:$BR$26"}</definedName>
    <definedName name="jjjj" localSheetId="16"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20" hidden="1">{"'BZ SA P&amp;l (fORECAST)'!$A$1:$BR$26"}</definedName>
    <definedName name="jjjjjj" localSheetId="16"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20" hidden="1">{"'BZ SA P&amp;l (fORECAST)'!$A$1:$BR$26"}</definedName>
    <definedName name="jjjjjjj" localSheetId="16"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20" hidden="1">{"'BZ SA P&amp;l (fORECAST)'!$A$1:$BR$26"}</definedName>
    <definedName name="jkhgjhj" localSheetId="16"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20" hidden="1">{"'BZ SA P&amp;l (fORECAST)'!$A$1:$BR$26"}</definedName>
    <definedName name="jkhjkhjk" localSheetId="16"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20" hidden="1">{"'BZ SA P&amp;l (fORECAST)'!$A$1:$BR$26"}</definedName>
    <definedName name="jkm" localSheetId="16"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9">#REF!</definedName>
    <definedName name="JPYPLN">#REF!</definedName>
    <definedName name="JPYPLN1M" localSheetId="2">#REF!</definedName>
    <definedName name="JPYPLN1M" localSheetId="4">#REF!</definedName>
    <definedName name="JPYPLN1M" localSheetId="10">#REF!</definedName>
    <definedName name="JPYPLN1M" localSheetId="19">#REF!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9">#REF!</definedName>
    <definedName name="JulyFC">#REF!</definedName>
    <definedName name="JulyIC" localSheetId="2">#REF!</definedName>
    <definedName name="JulyIC" localSheetId="4">#REF!</definedName>
    <definedName name="JulyIC" localSheetId="10">#REF!</definedName>
    <definedName name="JulyIC" localSheetId="19">#REF!</definedName>
    <definedName name="JulyIC">#REF!</definedName>
    <definedName name="JulyII" localSheetId="2">#REF!</definedName>
    <definedName name="JulyII" localSheetId="4">#REF!</definedName>
    <definedName name="JulyII" localSheetId="10">#REF!</definedName>
    <definedName name="JulyII" localSheetId="19">#REF!</definedName>
    <definedName name="JulyII">#REF!</definedName>
    <definedName name="JulyL" localSheetId="2">#REF!</definedName>
    <definedName name="JulyL" localSheetId="4">#REF!</definedName>
    <definedName name="JulyL" localSheetId="10">#REF!</definedName>
    <definedName name="JulyL" localSheetId="19">#REF!</definedName>
    <definedName name="JulyL">#REF!</definedName>
    <definedName name="Jun_2003" localSheetId="2">#REF!</definedName>
    <definedName name="Jun_2003" localSheetId="4">#REF!</definedName>
    <definedName name="Jun_2003" localSheetId="10">#REF!</definedName>
    <definedName name="Jun_2003" localSheetId="19">#REF!</definedName>
    <definedName name="Jun_2003">#REF!</definedName>
    <definedName name="JuneL" localSheetId="2">#REF!</definedName>
    <definedName name="JuneL" localSheetId="4">#REF!</definedName>
    <definedName name="JuneL" localSheetId="10">#REF!</definedName>
    <definedName name="JuneL" localSheetId="19">#REF!</definedName>
    <definedName name="JuneL">#REF!</definedName>
    <definedName name="K_11" localSheetId="2">#REF!</definedName>
    <definedName name="K_11" localSheetId="4">#REF!</definedName>
    <definedName name="K_11" localSheetId="10">#REF!</definedName>
    <definedName name="K_11" localSheetId="19">#REF!</definedName>
    <definedName name="K_11" localSheetId="20">#REF!</definedName>
    <definedName name="K_11" localSheetId="16">#REF!</definedName>
    <definedName name="K_11">#REF!</definedName>
    <definedName name="K_11_1" localSheetId="2">#REF!</definedName>
    <definedName name="K_11_1" localSheetId="4">#REF!</definedName>
    <definedName name="K_11_1" localSheetId="10">#REF!</definedName>
    <definedName name="K_11_1" localSheetId="19">#REF!</definedName>
    <definedName name="K_11_1" localSheetId="20">#REF!</definedName>
    <definedName name="K_11_1" localSheetId="16">#REF!</definedName>
    <definedName name="K_11_1">#REF!</definedName>
    <definedName name="K_11_2" localSheetId="2">#REF!</definedName>
    <definedName name="K_11_2" localSheetId="4">#REF!</definedName>
    <definedName name="K_11_2" localSheetId="10">#REF!</definedName>
    <definedName name="K_11_2" localSheetId="19">#REF!</definedName>
    <definedName name="K_11_2" localSheetId="20">#REF!</definedName>
    <definedName name="K_11_2" localSheetId="16">#REF!</definedName>
    <definedName name="K_11_2">#REF!</definedName>
    <definedName name="K_310305" localSheetId="2">#REF!</definedName>
    <definedName name="K_310305" localSheetId="4">#REF!</definedName>
    <definedName name="K_310305" localSheetId="10">#REF!</definedName>
    <definedName name="K_310305" localSheetId="19">#REF!</definedName>
    <definedName name="K_310305" localSheetId="20">#REF!</definedName>
    <definedName name="K_310305" localSheetId="16">#REF!</definedName>
    <definedName name="K_310305">#REF!</definedName>
    <definedName name="K_310306" localSheetId="2">#REF!</definedName>
    <definedName name="K_310306" localSheetId="4">#REF!</definedName>
    <definedName name="K_310306" localSheetId="10">#REF!</definedName>
    <definedName name="K_310306" localSheetId="19">#REF!</definedName>
    <definedName name="K_310306" localSheetId="20">#REF!</definedName>
    <definedName name="K_310306" localSheetId="16">#REF!</definedName>
    <definedName name="K_310306">#REF!</definedName>
    <definedName name="K_311204" localSheetId="2">#REF!</definedName>
    <definedName name="K_311204" localSheetId="4">#REF!</definedName>
    <definedName name="K_311204" localSheetId="10">#REF!</definedName>
    <definedName name="K_311204" localSheetId="19">#REF!</definedName>
    <definedName name="K_311204" localSheetId="20">#REF!</definedName>
    <definedName name="K_311204" localSheetId="16">#REF!</definedName>
    <definedName name="K_311204">#REF!</definedName>
    <definedName name="K_311205" localSheetId="2">#REF!</definedName>
    <definedName name="K_311205" localSheetId="4">#REF!</definedName>
    <definedName name="K_311205" localSheetId="10">#REF!</definedName>
    <definedName name="K_311205" localSheetId="19">#REF!</definedName>
    <definedName name="K_311205" localSheetId="20">#REF!</definedName>
    <definedName name="K_311205" localSheetId="16">#REF!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9">[43]Kapitały!#REF!</definedName>
    <definedName name="K_PF" localSheetId="20">[43]Kapitały!#REF!</definedName>
    <definedName name="K_PF" localSheetId="16">[43]Kapitały!#REF!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9">'[18]kapitaly skons'!#REF!</definedName>
    <definedName name="kap_skons2" localSheetId="20">'[18]kapitaly skons'!#REF!</definedName>
    <definedName name="kap_skons2" localSheetId="16">'[18]kapitaly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9">#REF!</definedName>
    <definedName name="Kapiatły_skons" localSheetId="20">#REF!</definedName>
    <definedName name="Kapiatły_skons" localSheetId="16">#REF!</definedName>
    <definedName name="Kapiatły_skons">#REF!</definedName>
    <definedName name="kapitaly_0607" localSheetId="2">#REF!</definedName>
    <definedName name="kapitaly_0607" localSheetId="4">#REF!</definedName>
    <definedName name="kapitaly_0607" localSheetId="10">#REF!</definedName>
    <definedName name="kapitaly_0607" localSheetId="19">#REF!</definedName>
    <definedName name="kapitaly_0607">#REF!</definedName>
    <definedName name="kapitaly_0608" localSheetId="2">#REF!</definedName>
    <definedName name="kapitaly_0608" localSheetId="4">#REF!</definedName>
    <definedName name="kapitaly_0608" localSheetId="10">#REF!</definedName>
    <definedName name="kapitaly_0608" localSheetId="19">#REF!</definedName>
    <definedName name="kapitaly_0608">#REF!</definedName>
    <definedName name="kapitaly_1207" localSheetId="2">#REF!</definedName>
    <definedName name="kapitaly_1207" localSheetId="4">#REF!</definedName>
    <definedName name="kapitaly_1207" localSheetId="10">#REF!</definedName>
    <definedName name="kapitaly_1207" localSheetId="19">#REF!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9">'[18]kapitaly skons'!#REF!</definedName>
    <definedName name="kapitały_skons0608" localSheetId="20">'[18]kapitaly skons'!#REF!</definedName>
    <definedName name="kapitały_skons0608" localSheetId="16">'[18]kapitaly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9">#REF!</definedName>
    <definedName name="KL_WSK_ROK" localSheetId="20">#REF!</definedName>
    <definedName name="KL_WSK_ROK" localSheetId="16">#REF!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9">'[45]branże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9">'[45]regiony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9">#REF!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9">#REF!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9">#REF!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9">#REF!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9">#REF!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9">'[34]FIN004A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9">#REF!</definedName>
    <definedName name="koniec_FIN005_1">#REF!</definedName>
    <definedName name="KONSOL2000M" localSheetId="2">#REF!</definedName>
    <definedName name="KONSOL2000M" localSheetId="4">#REF!</definedName>
    <definedName name="KONSOL2000M" localSheetId="10">#REF!</definedName>
    <definedName name="KONSOL2000M" localSheetId="19">#REF!</definedName>
    <definedName name="KONSOL2000M">#REF!</definedName>
    <definedName name="KONSOL2000Y" localSheetId="2">#REF!</definedName>
    <definedName name="KONSOL2000Y" localSheetId="4">#REF!</definedName>
    <definedName name="KONSOL2000Y" localSheetId="10">#REF!</definedName>
    <definedName name="KONSOL2000Y" localSheetId="19">#REF!</definedName>
    <definedName name="KONSOL2000Y">#REF!</definedName>
    <definedName name="Kontrpartne" localSheetId="20">[46]lista!$B$2:$B$20</definedName>
    <definedName name="Kontrpartne" localSheetId="16">[46]lista!$B$2:$B$20</definedName>
    <definedName name="Kontrpartne">[46]lista!$B$2:$B$20</definedName>
    <definedName name="Kontrpartner" localSheetId="20">[22]lista!$B$2:$B$212</definedName>
    <definedName name="Kontrpartner" localSheetId="16">[22]lista!$B$2:$B$212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9">'[5]wybrane dane finansowe 1'!#REF!</definedName>
    <definedName name="KOPIA" localSheetId="20">'[5]wybrane dane finansowe 1'!#REF!</definedName>
    <definedName name="KOPIA" localSheetId="16">'[5]wybrane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9">#REF!</definedName>
    <definedName name="Koszty_działania_banku" localSheetId="20">#REF!</definedName>
    <definedName name="Koszty_działania_banku" localSheetId="16">#REF!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9">#REF!</definedName>
    <definedName name="Koszty_pracownicze" localSheetId="20">#REF!</definedName>
    <definedName name="Koszty_pracownicze" localSheetId="16">#REF!</definedName>
    <definedName name="Koszty_pracownicze">#REF!</definedName>
    <definedName name="KS_062006" localSheetId="2">#REF!</definedName>
    <definedName name="KS_062006" localSheetId="4">#REF!</definedName>
    <definedName name="KS_062006" localSheetId="10">#REF!</definedName>
    <definedName name="KS_062006" localSheetId="19">#REF!</definedName>
    <definedName name="KS_062006">#REF!</definedName>
    <definedName name="KS_300905" localSheetId="2">#REF!</definedName>
    <definedName name="KS_300905" localSheetId="4">#REF!</definedName>
    <definedName name="KS_300905" localSheetId="10">#REF!</definedName>
    <definedName name="KS_300905" localSheetId="19">#REF!</definedName>
    <definedName name="KS_300905" localSheetId="20">#REF!</definedName>
    <definedName name="KS_300905" localSheetId="16">#REF!</definedName>
    <definedName name="KS_300905">#REF!</definedName>
    <definedName name="KS_30092005" localSheetId="2">#REF!</definedName>
    <definedName name="KS_30092005" localSheetId="4">#REF!</definedName>
    <definedName name="KS_30092005" localSheetId="10">#REF!</definedName>
    <definedName name="KS_30092005" localSheetId="19">#REF!</definedName>
    <definedName name="KS_30092005" localSheetId="20">#REF!</definedName>
    <definedName name="KS_30092005" localSheetId="16">#REF!</definedName>
    <definedName name="KS_30092005">#REF!</definedName>
    <definedName name="KS_310305" localSheetId="2">#REF!</definedName>
    <definedName name="KS_310305" localSheetId="4">#REF!</definedName>
    <definedName name="KS_310305" localSheetId="10">#REF!</definedName>
    <definedName name="KS_310305" localSheetId="19">#REF!</definedName>
    <definedName name="KS_310305" localSheetId="20">#REF!</definedName>
    <definedName name="KS_310305" localSheetId="16">#REF!</definedName>
    <definedName name="KS_310305">#REF!</definedName>
    <definedName name="KS_310306" localSheetId="2">#REF!</definedName>
    <definedName name="KS_310306" localSheetId="4">#REF!</definedName>
    <definedName name="KS_310306" localSheetId="10">#REF!</definedName>
    <definedName name="KS_310306" localSheetId="19">#REF!</definedName>
    <definedName name="KS_310306" localSheetId="20">#REF!</definedName>
    <definedName name="KS_310306" localSheetId="16">#REF!</definedName>
    <definedName name="KS_310306">#REF!</definedName>
    <definedName name="KS_311204" localSheetId="2">#REF!</definedName>
    <definedName name="KS_311204" localSheetId="4">#REF!</definedName>
    <definedName name="KS_311204" localSheetId="10">#REF!</definedName>
    <definedName name="KS_311204" localSheetId="19">#REF!</definedName>
    <definedName name="KS_311204" localSheetId="20">#REF!</definedName>
    <definedName name="KS_311204" localSheetId="16">#REF!</definedName>
    <definedName name="KS_311204">#REF!</definedName>
    <definedName name="KS_311205" localSheetId="2">#REF!</definedName>
    <definedName name="KS_311205" localSheetId="4">#REF!</definedName>
    <definedName name="KS_311205" localSheetId="10">#REF!</definedName>
    <definedName name="KS_311205" localSheetId="19">#REF!</definedName>
    <definedName name="KS_311205" localSheetId="20">#REF!</definedName>
    <definedName name="KS_311205" localSheetId="16">#REF!</definedName>
    <definedName name="KS_311205">#REF!</definedName>
    <definedName name="KW_MB2004" localSheetId="2">#REF!</definedName>
    <definedName name="KW_MB2004" localSheetId="4">#REF!</definedName>
    <definedName name="KW_MB2004" localSheetId="10">#REF!</definedName>
    <definedName name="KW_MB2004" localSheetId="19">#REF!</definedName>
    <definedName name="KW_MB2004" localSheetId="20">#REF!</definedName>
    <definedName name="KW_MB2004" localSheetId="16">#REF!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20">#N/A</definedName>
    <definedName name="kwiecień_bez_FIAT" localSheetId="16">#N/A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9">#REF!</definedName>
    <definedName name="LBI">#REF!</definedName>
    <definedName name="LFI" localSheetId="2">#REF!</definedName>
    <definedName name="LFI" localSheetId="4">#REF!</definedName>
    <definedName name="LFI" localSheetId="10">#REF!</definedName>
    <definedName name="LFI" localSheetId="19">#REF!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9">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9">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9">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9">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9">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9">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9">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9">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9">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9">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9">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9">#REF!</definedName>
    <definedName name="liczba_nagrod" localSheetId="20">#REF!</definedName>
    <definedName name="liczba_nagrod" localSheetId="16">#REF!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9">#REF!</definedName>
    <definedName name="liczbanagrod2008" localSheetId="20">#REF!</definedName>
    <definedName name="liczbanagrod2008" localSheetId="16">#REF!</definedName>
    <definedName name="liczbanagrod2008">#REF!</definedName>
    <definedName name="Link" localSheetId="2">#REF!</definedName>
    <definedName name="Link" localSheetId="4">#REF!</definedName>
    <definedName name="Link" localSheetId="10">#REF!</definedName>
    <definedName name="Link" localSheetId="19">#REF!</definedName>
    <definedName name="Link" localSheetId="20">#REF!</definedName>
    <definedName name="Link" localSheetId="16">#REF!</definedName>
    <definedName name="Link">#REF!</definedName>
    <definedName name="lip" localSheetId="2">BS!lip</definedName>
    <definedName name="lip" localSheetId="1">#N/A</definedName>
    <definedName name="lip" localSheetId="4">'Przychody prowizyjne'!lip</definedName>
    <definedName name="lip" localSheetId="20">#N/A</definedName>
    <definedName name="lip" localSheetId="16">#N/A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9">#REF!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9">#REF!</definedName>
    <definedName name="lklj">#REF!</definedName>
    <definedName name="ll" localSheetId="20">'[49]Noty bilans'!$A$49:$C$61</definedName>
    <definedName name="ll" localSheetId="16">'[49]Noty bilans'!$A$49:$C$61</definedName>
    <definedName name="ll">'[49]Noty bilans'!$A$49:$C$61</definedName>
    <definedName name="lll">#N/A</definedName>
    <definedName name="llll" localSheetId="20">'[49]Noty bilans'!$A$149:$C$180</definedName>
    <definedName name="llll" localSheetId="16">'[49]Noty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9">#REF!</definedName>
    <definedName name="LPI">#REF!</definedName>
    <definedName name="M" localSheetId="2">#REF!</definedName>
    <definedName name="M" localSheetId="4">#REF!</definedName>
    <definedName name="M" localSheetId="10">#REF!</definedName>
    <definedName name="M" localSheetId="19">#REF!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9">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9">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20" hidden="1">{"'BZ SA P&amp;l (fORECAST)'!$A$1:$BR$26"}</definedName>
    <definedName name="mar" localSheetId="16"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9">#REF!</definedName>
    <definedName name="Mar_2003">#REF!</definedName>
    <definedName name="MarchL" localSheetId="2">#REF!</definedName>
    <definedName name="MarchL" localSheetId="4">#REF!</definedName>
    <definedName name="MarchL" localSheetId="10">#REF!</definedName>
    <definedName name="MarchL" localSheetId="19">#REF!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9">[19]S.P.23!#REF!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9">[19]S.P.23!#REF!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9">#REF!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9">#REF!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9">#REF!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9">#REF!</definedName>
    <definedName name="MaxOblastTabulky_28">#REF!</definedName>
    <definedName name="MayL" localSheetId="2">#REF!</definedName>
    <definedName name="MayL" localSheetId="4">#REF!</definedName>
    <definedName name="MayL" localSheetId="10">#REF!</definedName>
    <definedName name="MayL" localSheetId="19">#REF!</definedName>
    <definedName name="MayL">#REF!</definedName>
    <definedName name="met_kon" localSheetId="2">#REF!</definedName>
    <definedName name="met_kon" localSheetId="4">#REF!</definedName>
    <definedName name="met_kon" localSheetId="10">#REF!</definedName>
    <definedName name="met_kon" localSheetId="19">#REF!</definedName>
    <definedName name="met_kon" localSheetId="20">#REF!</definedName>
    <definedName name="met_kon" localSheetId="16">#REF!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9">#REF!</definedName>
    <definedName name="METODA_KONSOLIDACJI" localSheetId="20">#REF!</definedName>
    <definedName name="METODA_KONSOLIDACJI" localSheetId="16">#REF!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9">#REF!</definedName>
    <definedName name="miesiące" localSheetId="20">#REF!</definedName>
    <definedName name="miesiące" localSheetId="16">#REF!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9">#REF!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20" hidden="1">{"'BZ SA P&amp;l (fORECAST)'!$A$1:$BR$26"}</definedName>
    <definedName name="mist" localSheetId="16"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9">[19]S.P.20!#REF!</definedName>
    <definedName name="mkttrad">[19]S.P.20!#REF!</definedName>
    <definedName name="mm" localSheetId="2">BS!mm</definedName>
    <definedName name="mm" localSheetId="1">#N/A</definedName>
    <definedName name="mm" localSheetId="4">'Przychody prowizyjne'!mm</definedName>
    <definedName name="mm" localSheetId="20">#N/A</definedName>
    <definedName name="mm" localSheetId="16">#N/A</definedName>
    <definedName name="mm">BS!mm</definedName>
    <definedName name="mmm" localSheetId="2">BS!mmm</definedName>
    <definedName name="mmm" localSheetId="1">#N/A</definedName>
    <definedName name="mmm" localSheetId="4">'Przychody prowizyjne'!mmm</definedName>
    <definedName name="mmm" localSheetId="20">#N/A</definedName>
    <definedName name="mmm" localSheetId="16">#N/A</definedName>
    <definedName name="mmm">BS!mmm</definedName>
    <definedName name="mmmm" localSheetId="2">BS!mmmm</definedName>
    <definedName name="mmmm" localSheetId="1">#N/A</definedName>
    <definedName name="mmmm" localSheetId="4">'Przychody prowizyjne'!mmmm</definedName>
    <definedName name="mmmm" localSheetId="20">#N/A</definedName>
    <definedName name="mmmm" localSheetId="16">#N/A</definedName>
    <definedName name="mmmm">BS!mmmm</definedName>
    <definedName name="mmmmm" localSheetId="2">BS!mmmmm</definedName>
    <definedName name="mmmmm" localSheetId="1">#N/A</definedName>
    <definedName name="mmmmm" localSheetId="4">'Przychody prowizyjne'!mmmmm</definedName>
    <definedName name="mmmmm" localSheetId="20">#N/A</definedName>
    <definedName name="mmmmm" localSheetId="16">#N/A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9">#REF!</definedName>
    <definedName name="month" localSheetId="20">#REF!</definedName>
    <definedName name="month" localSheetId="16">#REF!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9">#REF!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9">#REF!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9">#REF!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9">#REF!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9">#REF!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9">#REF!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9">#REF!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9">#REF!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9">#REF!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9">#REF!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9">#REF!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9">#REF!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9">#REF!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9">#REF!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9">#REF!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9">#REF!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9">#REF!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9">#REF!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9">#REF!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9">#REF!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9">#REF!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9">#REF!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9">#REF!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9">#REF!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9">#REF!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9">#REF!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9">#REF!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9">#REF!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9">#REF!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9">#REF!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9">#REF!</definedName>
    <definedName name="motable" localSheetId="20">#REF!</definedName>
    <definedName name="motable" localSheetId="16">#REF!</definedName>
    <definedName name="motable">#REF!</definedName>
    <definedName name="Movements" localSheetId="2">#REF!</definedName>
    <definedName name="Movements" localSheetId="4">#REF!</definedName>
    <definedName name="Movements" localSheetId="10">#REF!</definedName>
    <definedName name="Movements" localSheetId="19">#REF!</definedName>
    <definedName name="Movements" localSheetId="20">#REF!</definedName>
    <definedName name="Movements" localSheetId="16">#REF!</definedName>
    <definedName name="Movements">#REF!</definedName>
    <definedName name="MOVTAX" localSheetId="2">#REF!</definedName>
    <definedName name="MOVTAX" localSheetId="4">#REF!</definedName>
    <definedName name="MOVTAX" localSheetId="10">#REF!</definedName>
    <definedName name="MOVTAX" localSheetId="19">#REF!</definedName>
    <definedName name="MOVTAX">#REF!</definedName>
    <definedName name="MPK" localSheetId="2">#REF!</definedName>
    <definedName name="MPK" localSheetId="4">#REF!</definedName>
    <definedName name="MPK" localSheetId="10">#REF!</definedName>
    <definedName name="MPK" localSheetId="19">#REF!</definedName>
    <definedName name="MPK">#REF!</definedName>
    <definedName name="N_25" localSheetId="2">'[52]Noty bilans 26'!#REF!</definedName>
    <definedName name="N_25" localSheetId="4">'[52]Noty bilans 26'!#REF!</definedName>
    <definedName name="N_25" localSheetId="10">'[52]Noty bilans 26'!#REF!</definedName>
    <definedName name="N_25" localSheetId="19">'[52]Noty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9">#REF!</definedName>
    <definedName name="N24_1">#REF!</definedName>
    <definedName name="N24_2" localSheetId="2">#REF!</definedName>
    <definedName name="N24_2" localSheetId="4">#REF!</definedName>
    <definedName name="N24_2" localSheetId="10">#REF!</definedName>
    <definedName name="N24_2" localSheetId="19">#REF!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9">#REF!</definedName>
    <definedName name="Nagrody2007" localSheetId="20">#REF!</definedName>
    <definedName name="Nagrody2007" localSheetId="16">#REF!</definedName>
    <definedName name="Nagrody2007">#REF!</definedName>
    <definedName name="Należności" localSheetId="2">#REF!</definedName>
    <definedName name="Należności" localSheetId="4">#REF!</definedName>
    <definedName name="Należności" localSheetId="10">#REF!</definedName>
    <definedName name="Należności" localSheetId="19">#REF!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9">#REF!</definedName>
    <definedName name="Należności_od_banków" localSheetId="20">#REF!</definedName>
    <definedName name="Należności_od_banków" localSheetId="16">#REF!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9">#REF!</definedName>
    <definedName name="Należności_od_klientów" localSheetId="20">#REF!</definedName>
    <definedName name="Należności_od_klientów" localSheetId="16">#REF!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9">#REF!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9">#REF!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9">#REF!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9">#REF!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9">'[43]Noty bilans'!#REF!</definedName>
    <definedName name="NB_30a" localSheetId="20">'[43]Noty bilans'!#REF!</definedName>
    <definedName name="NB_30a" localSheetId="16">'[43]Noty bilans'!#REF!</definedName>
    <definedName name="NB_30a">'[43]Noty bilans'!#REF!</definedName>
    <definedName name="NB_33r" localSheetId="2">#REF!</definedName>
    <definedName name="NB_33r" localSheetId="4">#REF!</definedName>
    <definedName name="NB_33r" localSheetId="10">#REF!</definedName>
    <definedName name="NB_33r" localSheetId="19">#REF!</definedName>
    <definedName name="NB_33r">#REF!</definedName>
    <definedName name="NB_N16" localSheetId="2">#REF!</definedName>
    <definedName name="NB_N16" localSheetId="4">#REF!</definedName>
    <definedName name="NB_N16" localSheetId="10">#REF!</definedName>
    <definedName name="NB_N16" localSheetId="19">#REF!</definedName>
    <definedName name="NB_N16">#REF!</definedName>
    <definedName name="NB_N17" localSheetId="2">#REF!</definedName>
    <definedName name="NB_N17" localSheetId="4">#REF!</definedName>
    <definedName name="NB_N17" localSheetId="10">#REF!</definedName>
    <definedName name="NB_N17" localSheetId="19">#REF!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9">'[45]Noty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9">'[49]Noty bilans'!#REF!</definedName>
    <definedName name="NB_N19" localSheetId="20">'[49]Noty bilans'!#REF!</definedName>
    <definedName name="NB_N19" localSheetId="16">'[49]Noty bilans'!#REF!</definedName>
    <definedName name="NB_N19">'[49]Noty bilans'!#REF!</definedName>
    <definedName name="NB_N20" localSheetId="2">#REF!</definedName>
    <definedName name="NB_N20" localSheetId="4">#REF!</definedName>
    <definedName name="NB_N20" localSheetId="10">#REF!</definedName>
    <definedName name="NB_N20" localSheetId="19">#REF!</definedName>
    <definedName name="NB_N20">#REF!</definedName>
    <definedName name="NB_N21" localSheetId="2">#REF!</definedName>
    <definedName name="NB_N21" localSheetId="4">#REF!</definedName>
    <definedName name="NB_N21" localSheetId="10">#REF!</definedName>
    <definedName name="NB_N21" localSheetId="19">#REF!</definedName>
    <definedName name="NB_N21">#REF!</definedName>
    <definedName name="NB_N22" localSheetId="2">#REF!</definedName>
    <definedName name="NB_N22" localSheetId="4">#REF!</definedName>
    <definedName name="NB_N22" localSheetId="10">#REF!</definedName>
    <definedName name="NB_N22" localSheetId="19">#REF!</definedName>
    <definedName name="NB_N22">#REF!</definedName>
    <definedName name="NB_N22r" localSheetId="2">#REF!</definedName>
    <definedName name="NB_N22r" localSheetId="4">#REF!</definedName>
    <definedName name="NB_N22r" localSheetId="10">#REF!</definedName>
    <definedName name="NB_N22r" localSheetId="19">#REF!</definedName>
    <definedName name="NB_N22r">#REF!</definedName>
    <definedName name="NB_N23" localSheetId="2">#REF!</definedName>
    <definedName name="NB_N23" localSheetId="4">#REF!</definedName>
    <definedName name="NB_N23" localSheetId="10">#REF!</definedName>
    <definedName name="NB_N23" localSheetId="19">#REF!</definedName>
    <definedName name="NB_N23">#REF!</definedName>
    <definedName name="NB_N24" localSheetId="2">#REF!</definedName>
    <definedName name="NB_N24" localSheetId="4">#REF!</definedName>
    <definedName name="NB_N24" localSheetId="10">#REF!</definedName>
    <definedName name="NB_N24" localSheetId="19">#REF!</definedName>
    <definedName name="NB_N24">#REF!</definedName>
    <definedName name="NB_N25" localSheetId="2">#REF!</definedName>
    <definedName name="NB_N25" localSheetId="4">#REF!</definedName>
    <definedName name="NB_N25" localSheetId="10">#REF!</definedName>
    <definedName name="NB_N25" localSheetId="19">#REF!</definedName>
    <definedName name="NB_N25">#REF!</definedName>
    <definedName name="NB_N26" localSheetId="2">#REF!</definedName>
    <definedName name="NB_N26" localSheetId="4">#REF!</definedName>
    <definedName name="NB_N26" localSheetId="10">#REF!</definedName>
    <definedName name="NB_N26" localSheetId="19">#REF!</definedName>
    <definedName name="NB_N26">#REF!</definedName>
    <definedName name="NB_N27" localSheetId="2">#REF!</definedName>
    <definedName name="NB_N27" localSheetId="4">#REF!</definedName>
    <definedName name="NB_N27" localSheetId="10">#REF!</definedName>
    <definedName name="NB_N27" localSheetId="19">#REF!</definedName>
    <definedName name="NB_N27">#REF!</definedName>
    <definedName name="NB_N28" localSheetId="2">#REF!</definedName>
    <definedName name="NB_N28" localSheetId="4">#REF!</definedName>
    <definedName name="NB_N28" localSheetId="10">#REF!</definedName>
    <definedName name="NB_N28" localSheetId="19">#REF!</definedName>
    <definedName name="NB_N28">#REF!</definedName>
    <definedName name="NB_N29" localSheetId="2">#REF!</definedName>
    <definedName name="NB_N29" localSheetId="4">#REF!</definedName>
    <definedName name="NB_N29" localSheetId="10">#REF!</definedName>
    <definedName name="NB_N29" localSheetId="19">#REF!</definedName>
    <definedName name="NB_N29">#REF!</definedName>
    <definedName name="NB_N30" localSheetId="2">#REF!</definedName>
    <definedName name="NB_N30" localSheetId="4">#REF!</definedName>
    <definedName name="NB_N30" localSheetId="10">#REF!</definedName>
    <definedName name="NB_N30" localSheetId="19">#REF!</definedName>
    <definedName name="NB_N30">#REF!</definedName>
    <definedName name="NB_N30_2006" localSheetId="2">#REF!</definedName>
    <definedName name="NB_N30_2006" localSheetId="4">#REF!</definedName>
    <definedName name="NB_N30_2006" localSheetId="10">#REF!</definedName>
    <definedName name="NB_N30_2006" localSheetId="19">#REF!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9">'[43]Noty bilans'!#REF!</definedName>
    <definedName name="NB_N31" localSheetId="20">'[57]Noty bilans'!#REF!</definedName>
    <definedName name="NB_N31" localSheetId="16">'[57]Noty bilans'!#REF!</definedName>
    <definedName name="NB_N31">'[43]Noty bilans'!#REF!</definedName>
    <definedName name="NB_N32" localSheetId="2">#REF!</definedName>
    <definedName name="NB_N32" localSheetId="4">#REF!</definedName>
    <definedName name="NB_N32" localSheetId="10">#REF!</definedName>
    <definedName name="NB_N32" localSheetId="19">#REF!</definedName>
    <definedName name="NB_N32">#REF!</definedName>
    <definedName name="NB_N33" localSheetId="2">#REF!</definedName>
    <definedName name="NB_N33" localSheetId="4">#REF!</definedName>
    <definedName name="NB_N33" localSheetId="10">#REF!</definedName>
    <definedName name="NB_N33" localSheetId="19">#REF!</definedName>
    <definedName name="NB_N33">#REF!</definedName>
    <definedName name="NB_N33_06" localSheetId="2">#REF!</definedName>
    <definedName name="NB_N33_06" localSheetId="4">#REF!</definedName>
    <definedName name="NB_N33_06" localSheetId="10">#REF!</definedName>
    <definedName name="NB_N33_06" localSheetId="19">#REF!</definedName>
    <definedName name="NB_N33_06">#REF!</definedName>
    <definedName name="NB_N33_2" localSheetId="2">#REF!</definedName>
    <definedName name="NB_N33_2" localSheetId="4">#REF!</definedName>
    <definedName name="NB_N33_2" localSheetId="10">#REF!</definedName>
    <definedName name="NB_N33_2" localSheetId="19">#REF!</definedName>
    <definedName name="NB_N33_2">#REF!</definedName>
    <definedName name="NB_N33062006" localSheetId="2">#REF!</definedName>
    <definedName name="NB_N33062006" localSheetId="4">#REF!</definedName>
    <definedName name="NB_N33062006" localSheetId="10">#REF!</definedName>
    <definedName name="NB_N33062006" localSheetId="19">#REF!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9">'[43]Noty bilans 31,32,38,54'!#REF!</definedName>
    <definedName name="NB_Wnip" localSheetId="20">'[43]Noty bilans 31,32,38,54'!#REF!</definedName>
    <definedName name="NB_Wnip" localSheetId="16">'[43]Noty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9">#REF!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9">#REF!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9">#REF!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9">#REF!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9">#REF!</definedName>
    <definedName name="NIERUCHOMOŚCI2001Y">#REF!</definedName>
    <definedName name="NII" localSheetId="2">#REF!</definedName>
    <definedName name="NII" localSheetId="4">#REF!</definedName>
    <definedName name="NII" localSheetId="10">#REF!</definedName>
    <definedName name="NII" localSheetId="19">#REF!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9">'[49]Noty bilans 22,23,29'!#REF!</definedName>
    <definedName name="NNB_23" localSheetId="20">'[49]Noty bilans 22,23,29'!#REF!</definedName>
    <definedName name="NNB_23" localSheetId="16">'[49]Noty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20">#N/A</definedName>
    <definedName name="nnnnn" localSheetId="16">#N/A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9">'[63]Progr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9">#REF!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9">#REF!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9">#REF!</definedName>
    <definedName name="Nota_01_SBB_A" localSheetId="20">#REF!</definedName>
    <definedName name="Nota_01_SBB_A" localSheetId="16">#REF!</definedName>
    <definedName name="Nota_01_SBB_A">#REF!</definedName>
    <definedName name="Nota_02_SBB_A" localSheetId="2">#REF!</definedName>
    <definedName name="Nota_02_SBB_A" localSheetId="4">#REF!</definedName>
    <definedName name="Nota_02_SBB_A" localSheetId="10">#REF!</definedName>
    <definedName name="Nota_02_SBB_A" localSheetId="19">#REF!</definedName>
    <definedName name="Nota_02_SBB_A" localSheetId="20">#REF!</definedName>
    <definedName name="Nota_02_SBB_A" localSheetId="16">#REF!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9">#REF!</definedName>
    <definedName name="Nota_03_SBB_A" localSheetId="20">#REF!</definedName>
    <definedName name="Nota_03_SBB_A" localSheetId="16">#REF!</definedName>
    <definedName name="Nota_03_SBB_A">#REF!</definedName>
    <definedName name="Nota_04_SBB_A" localSheetId="2">#REF!</definedName>
    <definedName name="Nota_04_SBB_A" localSheetId="4">#REF!</definedName>
    <definedName name="Nota_04_SBB_A" localSheetId="10">#REF!</definedName>
    <definedName name="Nota_04_SBB_A" localSheetId="19">#REF!</definedName>
    <definedName name="Nota_04_SBB_A" localSheetId="20">#REF!</definedName>
    <definedName name="Nota_04_SBB_A" localSheetId="16">#REF!</definedName>
    <definedName name="Nota_04_SBB_A">#REF!</definedName>
    <definedName name="Nota_05_SBB_A" localSheetId="2">#REF!</definedName>
    <definedName name="Nota_05_SBB_A" localSheetId="4">#REF!</definedName>
    <definedName name="Nota_05_SBB_A" localSheetId="10">#REF!</definedName>
    <definedName name="Nota_05_SBB_A" localSheetId="19">#REF!</definedName>
    <definedName name="Nota_05_SBB_A" localSheetId="20">#REF!</definedName>
    <definedName name="Nota_05_SBB_A" localSheetId="16">#REF!</definedName>
    <definedName name="Nota_05_SBB_A">#REF!</definedName>
    <definedName name="Nota_06_SBB_A" localSheetId="2">#REF!</definedName>
    <definedName name="Nota_06_SBB_A" localSheetId="4">#REF!</definedName>
    <definedName name="Nota_06_SBB_A" localSheetId="10">#REF!</definedName>
    <definedName name="Nota_06_SBB_A" localSheetId="19">#REF!</definedName>
    <definedName name="Nota_06_SBB_A" localSheetId="20">#REF!</definedName>
    <definedName name="Nota_06_SBB_A" localSheetId="16">#REF!</definedName>
    <definedName name="Nota_06_SBB_A">#REF!</definedName>
    <definedName name="Nota_07_SBB_A" localSheetId="2">#REF!</definedName>
    <definedName name="Nota_07_SBB_A" localSheetId="4">#REF!</definedName>
    <definedName name="Nota_07_SBB_A" localSheetId="10">#REF!</definedName>
    <definedName name="Nota_07_SBB_A" localSheetId="19">#REF!</definedName>
    <definedName name="Nota_07_SBB_A" localSheetId="20">#REF!</definedName>
    <definedName name="Nota_07_SBB_A" localSheetId="16">#REF!</definedName>
    <definedName name="Nota_07_SBB_A">#REF!</definedName>
    <definedName name="Nota_08_SBB_A" localSheetId="2">#REF!</definedName>
    <definedName name="Nota_08_SBB_A" localSheetId="4">#REF!</definedName>
    <definedName name="Nota_08_SBB_A" localSheetId="10">#REF!</definedName>
    <definedName name="Nota_08_SBB_A" localSheetId="19">#REF!</definedName>
    <definedName name="Nota_08_SBB_A" localSheetId="20">#REF!</definedName>
    <definedName name="Nota_08_SBB_A" localSheetId="16">#REF!</definedName>
    <definedName name="Nota_08_SBB_A">#REF!</definedName>
    <definedName name="Nota_09_SBB_A" localSheetId="2">#REF!</definedName>
    <definedName name="Nota_09_SBB_A" localSheetId="4">#REF!</definedName>
    <definedName name="Nota_09_SBB_A" localSheetId="10">#REF!</definedName>
    <definedName name="Nota_09_SBB_A" localSheetId="19">#REF!</definedName>
    <definedName name="Nota_09_SBB_A" localSheetId="20">#REF!</definedName>
    <definedName name="Nota_09_SBB_A" localSheetId="16">#REF!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9">#REF!</definedName>
    <definedName name="Nota_1_SBB_A" localSheetId="20">#REF!</definedName>
    <definedName name="Nota_1_SBB_A" localSheetId="16">#REF!</definedName>
    <definedName name="Nota_1_SBB_A">#REF!</definedName>
    <definedName name="Nota_10_SBB_A" localSheetId="2">#REF!</definedName>
    <definedName name="Nota_10_SBB_A" localSheetId="4">#REF!</definedName>
    <definedName name="Nota_10_SBB_A" localSheetId="10">#REF!</definedName>
    <definedName name="Nota_10_SBB_A" localSheetId="19">#REF!</definedName>
    <definedName name="Nota_10_SBB_A" localSheetId="20">#REF!</definedName>
    <definedName name="Nota_10_SBB_A" localSheetId="16">#REF!</definedName>
    <definedName name="Nota_10_SBB_A">#REF!</definedName>
    <definedName name="Nota_11_SBB_A" localSheetId="2">#REF!</definedName>
    <definedName name="Nota_11_SBB_A" localSheetId="4">#REF!</definedName>
    <definedName name="Nota_11_SBB_A" localSheetId="10">#REF!</definedName>
    <definedName name="Nota_11_SBB_A" localSheetId="19">#REF!</definedName>
    <definedName name="Nota_11_SBB_A" localSheetId="20">#REF!</definedName>
    <definedName name="Nota_11_SBB_A" localSheetId="16">#REF!</definedName>
    <definedName name="Nota_11_SBB_A">#REF!</definedName>
    <definedName name="Nota_12_SBB_A" localSheetId="2">#REF!</definedName>
    <definedName name="Nota_12_SBB_A" localSheetId="4">#REF!</definedName>
    <definedName name="Nota_12_SBB_A" localSheetId="10">#REF!</definedName>
    <definedName name="Nota_12_SBB_A" localSheetId="19">#REF!</definedName>
    <definedName name="Nota_12_SBB_A" localSheetId="20">#REF!</definedName>
    <definedName name="Nota_12_SBB_A" localSheetId="16">#REF!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9">#REF!</definedName>
    <definedName name="Nota_13_SBB_P" localSheetId="20">#REF!</definedName>
    <definedName name="Nota_13_SBB_P" localSheetId="16">#REF!</definedName>
    <definedName name="Nota_13_SBB_P">#REF!</definedName>
    <definedName name="Nota_14_SBB_P" localSheetId="2">#REF!</definedName>
    <definedName name="Nota_14_SBB_P" localSheetId="4">#REF!</definedName>
    <definedName name="Nota_14_SBB_P" localSheetId="10">#REF!</definedName>
    <definedName name="Nota_14_SBB_P" localSheetId="19">#REF!</definedName>
    <definedName name="Nota_14_SBB_P" localSheetId="20">#REF!</definedName>
    <definedName name="Nota_14_SBB_P" localSheetId="16">#REF!</definedName>
    <definedName name="Nota_14_SBB_P">#REF!</definedName>
    <definedName name="Nota_15_SBB_P" localSheetId="2">#REF!</definedName>
    <definedName name="Nota_15_SBB_P" localSheetId="4">#REF!</definedName>
    <definedName name="Nota_15_SBB_P" localSheetId="10">#REF!</definedName>
    <definedName name="Nota_15_SBB_P" localSheetId="19">#REF!</definedName>
    <definedName name="Nota_15_SBB_P" localSheetId="20">#REF!</definedName>
    <definedName name="Nota_15_SBB_P" localSheetId="16">#REF!</definedName>
    <definedName name="Nota_15_SBB_P">#REF!</definedName>
    <definedName name="Nota_16_SBB_P" localSheetId="2">#REF!</definedName>
    <definedName name="Nota_16_SBB_P" localSheetId="4">#REF!</definedName>
    <definedName name="Nota_16_SBB_P" localSheetId="10">#REF!</definedName>
    <definedName name="Nota_16_SBB_P" localSheetId="19">#REF!</definedName>
    <definedName name="Nota_16_SBB_P" localSheetId="20">#REF!</definedName>
    <definedName name="Nota_16_SBB_P" localSheetId="16">#REF!</definedName>
    <definedName name="Nota_16_SBB_P">#REF!</definedName>
    <definedName name="Nota_17_SBB_P" localSheetId="2">#REF!</definedName>
    <definedName name="Nota_17_SBB_P" localSheetId="4">#REF!</definedName>
    <definedName name="Nota_17_SBB_P" localSheetId="10">#REF!</definedName>
    <definedName name="Nota_17_SBB_P" localSheetId="19">#REF!</definedName>
    <definedName name="Nota_17_SBB_P" localSheetId="20">#REF!</definedName>
    <definedName name="Nota_17_SBB_P" localSheetId="16">#REF!</definedName>
    <definedName name="Nota_17_SBB_P">#REF!</definedName>
    <definedName name="Nota_18_SBB_P" localSheetId="2">#REF!</definedName>
    <definedName name="Nota_18_SBB_P" localSheetId="4">#REF!</definedName>
    <definedName name="Nota_18_SBB_P" localSheetId="10">#REF!</definedName>
    <definedName name="Nota_18_SBB_P" localSheetId="19">#REF!</definedName>
    <definedName name="Nota_18_SBB_P" localSheetId="20">#REF!</definedName>
    <definedName name="Nota_18_SBB_P" localSheetId="16">#REF!</definedName>
    <definedName name="Nota_18_SBB_P">#REF!</definedName>
    <definedName name="Nota_19_SBB_P" localSheetId="2">#REF!</definedName>
    <definedName name="Nota_19_SBB_P" localSheetId="4">#REF!</definedName>
    <definedName name="Nota_19_SBB_P" localSheetId="10">#REF!</definedName>
    <definedName name="Nota_19_SBB_P" localSheetId="19">#REF!</definedName>
    <definedName name="Nota_19_SBB_P" localSheetId="20">#REF!</definedName>
    <definedName name="Nota_19_SBB_P" localSheetId="16">#REF!</definedName>
    <definedName name="Nota_19_SBB_P">#REF!</definedName>
    <definedName name="Nota_2_SBB_A" localSheetId="2">#REF!</definedName>
    <definedName name="Nota_2_SBB_A" localSheetId="4">#REF!</definedName>
    <definedName name="Nota_2_SBB_A" localSheetId="10">#REF!</definedName>
    <definedName name="Nota_2_SBB_A" localSheetId="19">#REF!</definedName>
    <definedName name="Nota_2_SBB_A" localSheetId="20">#REF!</definedName>
    <definedName name="Nota_2_SBB_A" localSheetId="16">#REF!</definedName>
    <definedName name="Nota_2_SBB_A">#REF!</definedName>
    <definedName name="Nota_20_SBB_P" localSheetId="2">#REF!</definedName>
    <definedName name="Nota_20_SBB_P" localSheetId="4">#REF!</definedName>
    <definedName name="Nota_20_SBB_P" localSheetId="10">#REF!</definedName>
    <definedName name="Nota_20_SBB_P" localSheetId="19">#REF!</definedName>
    <definedName name="Nota_20_SBB_P" localSheetId="20">#REF!</definedName>
    <definedName name="Nota_20_SBB_P" localSheetId="16">#REF!</definedName>
    <definedName name="Nota_20_SBB_P">#REF!</definedName>
    <definedName name="Nota_21_SBB_P" localSheetId="2">#REF!</definedName>
    <definedName name="Nota_21_SBB_P" localSheetId="4">#REF!</definedName>
    <definedName name="Nota_21_SBB_P" localSheetId="10">#REF!</definedName>
    <definedName name="Nota_21_SBB_P" localSheetId="19">#REF!</definedName>
    <definedName name="Nota_21_SBB_P" localSheetId="20">#REF!</definedName>
    <definedName name="Nota_21_SBB_P" localSheetId="16">#REF!</definedName>
    <definedName name="Nota_21_SBB_P">#REF!</definedName>
    <definedName name="Nota_22_SBB_P" localSheetId="2">#REF!</definedName>
    <definedName name="Nota_22_SBB_P" localSheetId="4">#REF!</definedName>
    <definedName name="Nota_22_SBB_P" localSheetId="10">#REF!</definedName>
    <definedName name="Nota_22_SBB_P" localSheetId="19">#REF!</definedName>
    <definedName name="Nota_22_SBB_P" localSheetId="20">#REF!</definedName>
    <definedName name="Nota_22_SBB_P" localSheetId="16">#REF!</definedName>
    <definedName name="Nota_22_SBB_P">#REF!</definedName>
    <definedName name="Nota_23_SBB_P" localSheetId="2">#REF!</definedName>
    <definedName name="Nota_23_SBB_P" localSheetId="4">#REF!</definedName>
    <definedName name="Nota_23_SBB_P" localSheetId="10">#REF!</definedName>
    <definedName name="Nota_23_SBB_P" localSheetId="19">#REF!</definedName>
    <definedName name="Nota_23_SBB_P" localSheetId="20">#REF!</definedName>
    <definedName name="Nota_23_SBB_P" localSheetId="16">#REF!</definedName>
    <definedName name="Nota_23_SBB_P">#REF!</definedName>
    <definedName name="Nota_24_SBB_P" localSheetId="2">#REF!</definedName>
    <definedName name="Nota_24_SBB_P" localSheetId="4">#REF!</definedName>
    <definedName name="Nota_24_SBB_P" localSheetId="10">#REF!</definedName>
    <definedName name="Nota_24_SBB_P" localSheetId="19">#REF!</definedName>
    <definedName name="Nota_24_SBB_P" localSheetId="20">#REF!</definedName>
    <definedName name="Nota_24_SBB_P" localSheetId="16">#REF!</definedName>
    <definedName name="Nota_24_SBB_P">#REF!</definedName>
    <definedName name="Nota_25" localSheetId="2">#REF!</definedName>
    <definedName name="Nota_25" localSheetId="4">#REF!</definedName>
    <definedName name="Nota_25" localSheetId="10">#REF!</definedName>
    <definedName name="Nota_25" localSheetId="19">#REF!</definedName>
    <definedName name="Nota_25" localSheetId="20">#REF!</definedName>
    <definedName name="Nota_25" localSheetId="16">#REF!</definedName>
    <definedName name="Nota_25">#REF!</definedName>
    <definedName name="Nota_26" localSheetId="2">#REF!</definedName>
    <definedName name="Nota_26" localSheetId="4">#REF!</definedName>
    <definedName name="Nota_26" localSheetId="10">#REF!</definedName>
    <definedName name="Nota_26" localSheetId="19">#REF!</definedName>
    <definedName name="Nota_26">#REF!</definedName>
    <definedName name="Nota_26_SBB_PP" localSheetId="2">#REF!</definedName>
    <definedName name="Nota_26_SBB_PP" localSheetId="4">#REF!</definedName>
    <definedName name="Nota_26_SBB_PP" localSheetId="10">#REF!</definedName>
    <definedName name="Nota_26_SBB_PP" localSheetId="19">#REF!</definedName>
    <definedName name="Nota_26_SBB_PP" localSheetId="20">#REF!</definedName>
    <definedName name="Nota_26_SBB_PP" localSheetId="16">#REF!</definedName>
    <definedName name="Nota_26_SBB_PP">#REF!</definedName>
    <definedName name="Nota_27_SRZiS" localSheetId="2">#REF!</definedName>
    <definedName name="Nota_27_SRZiS" localSheetId="4">#REF!</definedName>
    <definedName name="Nota_27_SRZiS" localSheetId="10">#REF!</definedName>
    <definedName name="Nota_27_SRZiS" localSheetId="19">#REF!</definedName>
    <definedName name="Nota_27_SRZiS" localSheetId="20">#REF!</definedName>
    <definedName name="Nota_27_SRZiS" localSheetId="16">#REF!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9">#REF!</definedName>
    <definedName name="Nota_27_SRZiSB" localSheetId="20">#REF!</definedName>
    <definedName name="Nota_27_SRZiSB" localSheetId="16">#REF!</definedName>
    <definedName name="Nota_27_SRZiSB">#REF!</definedName>
    <definedName name="Nota_28_SRZiS" localSheetId="2">#REF!</definedName>
    <definedName name="Nota_28_SRZiS" localSheetId="4">#REF!</definedName>
    <definedName name="Nota_28_SRZiS" localSheetId="10">#REF!</definedName>
    <definedName name="Nota_28_SRZiS" localSheetId="19">#REF!</definedName>
    <definedName name="Nota_28_SRZiS" localSheetId="20">#REF!</definedName>
    <definedName name="Nota_28_SRZiS" localSheetId="16">#REF!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9">#REF!</definedName>
    <definedName name="Nota_28_SRZiSB" localSheetId="20">#REF!</definedName>
    <definedName name="Nota_28_SRZiSB" localSheetId="16">#REF!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9">#REF!</definedName>
    <definedName name="Nota_29_SRZiSB" localSheetId="20">#REF!</definedName>
    <definedName name="Nota_29_SRZiSB" localSheetId="16">#REF!</definedName>
    <definedName name="Nota_29_SRZiSB">#REF!</definedName>
    <definedName name="Nota_3_SBB_A" localSheetId="2">#REF!</definedName>
    <definedName name="Nota_3_SBB_A" localSheetId="4">#REF!</definedName>
    <definedName name="Nota_3_SBB_A" localSheetId="10">#REF!</definedName>
    <definedName name="Nota_3_SBB_A" localSheetId="19">#REF!</definedName>
    <definedName name="Nota_3_SBB_A" localSheetId="20">#REF!</definedName>
    <definedName name="Nota_3_SBB_A" localSheetId="16">#REF!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9">#REF!</definedName>
    <definedName name="Nota_30_SRZiSB" localSheetId="20">#REF!</definedName>
    <definedName name="Nota_30_SRZiSB" localSheetId="16">#REF!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9">#REF!</definedName>
    <definedName name="Nota_31_SRZiSB" localSheetId="20">#REF!</definedName>
    <definedName name="Nota_31_SRZiSB" localSheetId="16">#REF!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9">#REF!</definedName>
    <definedName name="Nota_32_SRZiSB" localSheetId="20">#REF!</definedName>
    <definedName name="Nota_32_SRZiSB" localSheetId="16">#REF!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9">#REF!</definedName>
    <definedName name="Nota_33_SRZiSB" localSheetId="20">#REF!</definedName>
    <definedName name="Nota_33_SRZiSB" localSheetId="16">#REF!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9">#REF!</definedName>
    <definedName name="Nota_34_SRZiSB" localSheetId="20">#REF!</definedName>
    <definedName name="Nota_34_SRZiSB" localSheetId="16">#REF!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9">#REF!</definedName>
    <definedName name="Nota_35_SRZiSB" localSheetId="20">#REF!</definedName>
    <definedName name="Nota_35_SRZiSB" localSheetId="16">#REF!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9">#REF!</definedName>
    <definedName name="Nota_36_SRZiSB" localSheetId="20">#REF!</definedName>
    <definedName name="Nota_36_SRZiSB" localSheetId="16">#REF!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9">#REF!</definedName>
    <definedName name="Nota_37_SRZiSB" localSheetId="20">#REF!</definedName>
    <definedName name="Nota_37_SRZiSB" localSheetId="16">#REF!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9">#REF!</definedName>
    <definedName name="Nota_38_SRZiSB" localSheetId="20">#REF!</definedName>
    <definedName name="Nota_38_SRZiSB" localSheetId="16">#REF!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9">#REF!</definedName>
    <definedName name="Nota_39_SRZiSB" localSheetId="20">#REF!</definedName>
    <definedName name="Nota_39_SRZiSB" localSheetId="16">#REF!</definedName>
    <definedName name="Nota_39_SRZiSB">#REF!</definedName>
    <definedName name="Nota_4_SBB_A" localSheetId="2">#REF!</definedName>
    <definedName name="Nota_4_SBB_A" localSheetId="4">#REF!</definedName>
    <definedName name="Nota_4_SBB_A" localSheetId="10">#REF!</definedName>
    <definedName name="Nota_4_SBB_A" localSheetId="19">#REF!</definedName>
    <definedName name="Nota_4_SBB_A" localSheetId="20">#REF!</definedName>
    <definedName name="Nota_4_SBB_A" localSheetId="16">#REF!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9">#REF!</definedName>
    <definedName name="Nota_40_SRZiSB" localSheetId="20">#REF!</definedName>
    <definedName name="Nota_40_SRZiSB" localSheetId="16">#REF!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9">#REF!</definedName>
    <definedName name="Nota_41_SRZiSB" localSheetId="20">#REF!</definedName>
    <definedName name="Nota_41_SRZiSB" localSheetId="16">#REF!</definedName>
    <definedName name="Nota_41_SRZiSB">#REF!</definedName>
    <definedName name="Nota_5_SBB_A" localSheetId="2">#REF!</definedName>
    <definedName name="Nota_5_SBB_A" localSheetId="4">#REF!</definedName>
    <definedName name="Nota_5_SBB_A" localSheetId="10">#REF!</definedName>
    <definedName name="Nota_5_SBB_A" localSheetId="19">#REF!</definedName>
    <definedName name="Nota_5_SBB_A" localSheetId="20">#REF!</definedName>
    <definedName name="Nota_5_SBB_A" localSheetId="16">#REF!</definedName>
    <definedName name="Nota_5_SBB_A">#REF!</definedName>
    <definedName name="Nota_6_SBB_A" localSheetId="2">#REF!</definedName>
    <definedName name="Nota_6_SBB_A" localSheetId="4">#REF!</definedName>
    <definedName name="Nota_6_SBB_A" localSheetId="10">#REF!</definedName>
    <definedName name="Nota_6_SBB_A" localSheetId="19">#REF!</definedName>
    <definedName name="Nota_6_SBB_A" localSheetId="20">#REF!</definedName>
    <definedName name="Nota_6_SBB_A" localSheetId="16">#REF!</definedName>
    <definedName name="Nota_6_SBB_A">#REF!</definedName>
    <definedName name="Nota_7_SBB_A" localSheetId="2">#REF!</definedName>
    <definedName name="Nota_7_SBB_A" localSheetId="4">#REF!</definedName>
    <definedName name="Nota_7_SBB_A" localSheetId="10">#REF!</definedName>
    <definedName name="Nota_7_SBB_A" localSheetId="19">#REF!</definedName>
    <definedName name="Nota_7_SBB_A" localSheetId="20">#REF!</definedName>
    <definedName name="Nota_7_SBB_A" localSheetId="16">#REF!</definedName>
    <definedName name="Nota_7_SBB_A">#REF!</definedName>
    <definedName name="Nota_8_SBB_A" localSheetId="2">#REF!</definedName>
    <definedName name="Nota_8_SBB_A" localSheetId="4">#REF!</definedName>
    <definedName name="Nota_8_SBB_A" localSheetId="10">#REF!</definedName>
    <definedName name="Nota_8_SBB_A" localSheetId="19">#REF!</definedName>
    <definedName name="Nota_8_SBB_A" localSheetId="20">#REF!</definedName>
    <definedName name="Nota_8_SBB_A" localSheetId="16">#REF!</definedName>
    <definedName name="Nota_8_SBB_A">#REF!</definedName>
    <definedName name="nota18kopia" localSheetId="2">#REF!</definedName>
    <definedName name="nota18kopia" localSheetId="4">#REF!</definedName>
    <definedName name="nota18kopia" localSheetId="10">#REF!</definedName>
    <definedName name="nota18kopia" localSheetId="19">#REF!</definedName>
    <definedName name="nota18kopia">#REF!</definedName>
    <definedName name="Noty_do_SRPPB" localSheetId="2">#REF!</definedName>
    <definedName name="Noty_do_SRPPB" localSheetId="4">#REF!</definedName>
    <definedName name="Noty_do_SRPPB" localSheetId="10">#REF!</definedName>
    <definedName name="Noty_do_SRPPB" localSheetId="19">#REF!</definedName>
    <definedName name="Noty_do_SRPPB" localSheetId="20">#REF!</definedName>
    <definedName name="Noty_do_SRPPB" localSheetId="16">#REF!</definedName>
    <definedName name="Noty_do_SRPPB">#REF!</definedName>
    <definedName name="NovemberIC" localSheetId="2">#REF!</definedName>
    <definedName name="NovemberIC" localSheetId="4">#REF!</definedName>
    <definedName name="NovemberIC" localSheetId="10">#REF!</definedName>
    <definedName name="NovemberIC" localSheetId="19">#REF!</definedName>
    <definedName name="NovemberIC">#REF!</definedName>
    <definedName name="NovemberII" localSheetId="2">#REF!</definedName>
    <definedName name="NovemberII" localSheetId="4">#REF!</definedName>
    <definedName name="NovemberII" localSheetId="10">#REF!</definedName>
    <definedName name="NovemberII" localSheetId="19">#REF!</definedName>
    <definedName name="NovemberII">#REF!</definedName>
    <definedName name="NovemberL" localSheetId="2">#REF!</definedName>
    <definedName name="NovemberL" localSheetId="4">#REF!</definedName>
    <definedName name="NovemberL" localSheetId="10">#REF!</definedName>
    <definedName name="NovemberL" localSheetId="19">#REF!</definedName>
    <definedName name="NovemberL">#REF!</definedName>
    <definedName name="NP_nip" localSheetId="2">#REF!</definedName>
    <definedName name="NP_nip" localSheetId="4">#REF!</definedName>
    <definedName name="NP_nip" localSheetId="10">#REF!</definedName>
    <definedName name="NP_nip" localSheetId="19">#REF!</definedName>
    <definedName name="NP_nip">#REF!</definedName>
    <definedName name="NP_zw" localSheetId="2">#REF!</definedName>
    <definedName name="NP_zw" localSheetId="4">#REF!</definedName>
    <definedName name="NP_zw" localSheetId="10">#REF!</definedName>
    <definedName name="NP_zw" localSheetId="19">#REF!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9">[Poland2008.xls]Poland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9">#REF!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9">'[43]Noty rachunek'!#REF!</definedName>
    <definedName name="NR_N10" localSheetId="20">'[57]Noty rachunek'!#REF!</definedName>
    <definedName name="NR_N10" localSheetId="16">'[57]Noty rachunek'!#REF!</definedName>
    <definedName name="NR_N10">'[43]Noty rachunek'!#REF!</definedName>
    <definedName name="NR_N11" localSheetId="2">#REF!</definedName>
    <definedName name="NR_N11" localSheetId="4">#REF!</definedName>
    <definedName name="NR_N11" localSheetId="10">#REF!</definedName>
    <definedName name="NR_N11" localSheetId="19">#REF!</definedName>
    <definedName name="NR_N11">#REF!</definedName>
    <definedName name="NR_N12" localSheetId="2">#REF!</definedName>
    <definedName name="NR_N12" localSheetId="4">#REF!</definedName>
    <definedName name="NR_N12" localSheetId="10">#REF!</definedName>
    <definedName name="NR_N12" localSheetId="19">#REF!</definedName>
    <definedName name="NR_N12">#REF!</definedName>
    <definedName name="NR_N13" localSheetId="2">#REF!</definedName>
    <definedName name="NR_N13" localSheetId="4">#REF!</definedName>
    <definedName name="NR_N13" localSheetId="10">#REF!</definedName>
    <definedName name="NR_N13" localSheetId="19">#REF!</definedName>
    <definedName name="NR_N13">#REF!</definedName>
    <definedName name="NR_N14" localSheetId="2">#REF!</definedName>
    <definedName name="NR_N14" localSheetId="4">#REF!</definedName>
    <definedName name="NR_N14" localSheetId="10">#REF!</definedName>
    <definedName name="NR_N14" localSheetId="19">#REF!</definedName>
    <definedName name="NR_N14">#REF!</definedName>
    <definedName name="NR_N14_2" localSheetId="2">#REF!</definedName>
    <definedName name="NR_N14_2" localSheetId="4">#REF!</definedName>
    <definedName name="NR_N14_2" localSheetId="10">#REF!</definedName>
    <definedName name="NR_N14_2" localSheetId="19">#REF!</definedName>
    <definedName name="NR_N14_2">#REF!</definedName>
    <definedName name="NR_N15" localSheetId="2">#REF!</definedName>
    <definedName name="NR_N15" localSheetId="4">#REF!</definedName>
    <definedName name="NR_N15" localSheetId="10">#REF!</definedName>
    <definedName name="NR_N15" localSheetId="19">#REF!</definedName>
    <definedName name="NR_N15">#REF!</definedName>
    <definedName name="NR_N2" localSheetId="2">#REF!</definedName>
    <definedName name="NR_N2" localSheetId="4">#REF!</definedName>
    <definedName name="NR_N2" localSheetId="10">#REF!</definedName>
    <definedName name="NR_N2" localSheetId="19">#REF!</definedName>
    <definedName name="NR_N2">#REF!</definedName>
    <definedName name="NR_N3" localSheetId="2">#REF!</definedName>
    <definedName name="NR_N3" localSheetId="4">#REF!</definedName>
    <definedName name="NR_N3" localSheetId="10">#REF!</definedName>
    <definedName name="NR_N3" localSheetId="19">#REF!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9">'[65]Noty rachunek'!#REF!</definedName>
    <definedName name="NR_N4" localSheetId="20">'[65]Noty rachunek'!#REF!</definedName>
    <definedName name="NR_N4" localSheetId="16">'[65]Noty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9">'[65]Noty rachunek'!#REF!</definedName>
    <definedName name="NR_N5" localSheetId="20">'[65]Noty rachunek'!#REF!</definedName>
    <definedName name="NR_N5" localSheetId="16">'[65]Noty rachunek'!#REF!</definedName>
    <definedName name="NR_N5">'[65]Noty rachunek'!#REF!</definedName>
    <definedName name="NR_N6.1" localSheetId="2">#REF!</definedName>
    <definedName name="NR_N6.1" localSheetId="4">#REF!</definedName>
    <definedName name="NR_N6.1" localSheetId="10">#REF!</definedName>
    <definedName name="NR_N6.1" localSheetId="19">#REF!</definedName>
    <definedName name="NR_N6.1">#REF!</definedName>
    <definedName name="NR_N6.2" localSheetId="2">#REF!</definedName>
    <definedName name="NR_N6.2" localSheetId="4">#REF!</definedName>
    <definedName name="NR_N6.2" localSheetId="10">#REF!</definedName>
    <definedName name="NR_N6.2" localSheetId="19">#REF!</definedName>
    <definedName name="NR_N6.2">#REF!</definedName>
    <definedName name="NR_N7" localSheetId="2">#REF!</definedName>
    <definedName name="NR_N7" localSheetId="4">#REF!</definedName>
    <definedName name="NR_N7" localSheetId="10">#REF!</definedName>
    <definedName name="NR_N7" localSheetId="19">#REF!</definedName>
    <definedName name="NR_N7">#REF!</definedName>
    <definedName name="NR_N8" localSheetId="2">#REF!</definedName>
    <definedName name="NR_N8" localSheetId="4">#REF!</definedName>
    <definedName name="NR_N8" localSheetId="10">#REF!</definedName>
    <definedName name="NR_N8" localSheetId="19">#REF!</definedName>
    <definedName name="NR_N8">#REF!</definedName>
    <definedName name="NR_N9" localSheetId="2">#REF!</definedName>
    <definedName name="NR_N9" localSheetId="4">#REF!</definedName>
    <definedName name="NR_N9" localSheetId="10">#REF!</definedName>
    <definedName name="NR_N9" localSheetId="19">#REF!</definedName>
    <definedName name="NR_N9">#REF!</definedName>
    <definedName name="NR_PO" localSheetId="2">#REF!</definedName>
    <definedName name="NR_PO" localSheetId="4">#REF!</definedName>
    <definedName name="NR_PO" localSheetId="10">#REF!</definedName>
    <definedName name="NR_PO" localSheetId="19">#REF!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9">#REF!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9">#REF!</definedName>
    <definedName name="o.FBN019_4">#REF!</definedName>
    <definedName name="o.FBN019_6" localSheetId="2">#REF!</definedName>
    <definedName name="o.FBN019_6" localSheetId="4">#REF!</definedName>
    <definedName name="o.FBN019_6" localSheetId="10">#REF!</definedName>
    <definedName name="o.FBN019_6" localSheetId="19">#REF!</definedName>
    <definedName name="o.FBN019_6">#REF!</definedName>
    <definedName name="o.FBN019_7" localSheetId="2">#REF!</definedName>
    <definedName name="o.FBN019_7" localSheetId="4">#REF!</definedName>
    <definedName name="o.FBN019_7" localSheetId="10">#REF!</definedName>
    <definedName name="o.FBN019_7" localSheetId="19">#REF!</definedName>
    <definedName name="o.FBN019_7">#REF!</definedName>
    <definedName name="o.FBN019_8" localSheetId="2">#REF!</definedName>
    <definedName name="o.FBN019_8" localSheetId="4">#REF!</definedName>
    <definedName name="o.FBN019_8" localSheetId="10">#REF!</definedName>
    <definedName name="o.FBN019_8" localSheetId="19">#REF!</definedName>
    <definedName name="o.FBN019_8">#REF!</definedName>
    <definedName name="o.FBN020_2" localSheetId="2">#REF!</definedName>
    <definedName name="o.FBN020_2" localSheetId="4">#REF!</definedName>
    <definedName name="o.FBN020_2" localSheetId="10">#REF!</definedName>
    <definedName name="o.FBN020_2" localSheetId="19">#REF!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9">'[34]FIN004A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9">#REF!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9">#REF!</definedName>
    <definedName name="Obciążenie_z_tytułu_podatku_dochodowego" localSheetId="20">#REF!</definedName>
    <definedName name="Obciążenie_z_tytułu_podatku_dochodowego" localSheetId="16">#REF!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9">#REF!</definedName>
    <definedName name="OblastDat2">#REF!</definedName>
    <definedName name="OblastDat2_11" localSheetId="2">#REF!</definedName>
    <definedName name="OblastDat2_11" localSheetId="4">#REF!</definedName>
    <definedName name="OblastDat2_11" localSheetId="10">#REF!</definedName>
    <definedName name="OblastDat2_11" localSheetId="19">#REF!</definedName>
    <definedName name="OblastDat2_11">#REF!</definedName>
    <definedName name="OblastDat2_2" localSheetId="2">#REF!</definedName>
    <definedName name="OblastDat2_2" localSheetId="4">#REF!</definedName>
    <definedName name="OblastDat2_2" localSheetId="10">#REF!</definedName>
    <definedName name="OblastDat2_2" localSheetId="19">#REF!</definedName>
    <definedName name="OblastDat2_2">#REF!</definedName>
    <definedName name="OblastDat2_28" localSheetId="2">#REF!</definedName>
    <definedName name="OblastDat2_28" localSheetId="4">#REF!</definedName>
    <definedName name="OblastDat2_28" localSheetId="10">#REF!</definedName>
    <definedName name="OblastDat2_28" localSheetId="19">#REF!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9">#REF!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9">#REF!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9">#REF!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9">#REF!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9">#REF!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9">#REF!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9">#REF!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9">#REF!</definedName>
    <definedName name="OblastNadpisuSloupcu_28">#REF!</definedName>
    <definedName name="OBLIG_dt" localSheetId="2">#REF!</definedName>
    <definedName name="OBLIG_dt" localSheetId="4">#REF!</definedName>
    <definedName name="OBLIG_dt" localSheetId="10">#REF!</definedName>
    <definedName name="OBLIG_dt" localSheetId="19">#REF!</definedName>
    <definedName name="OBLIG_dt">#REF!</definedName>
    <definedName name="OBLIG_dw" localSheetId="2">#REF!</definedName>
    <definedName name="OBLIG_dw" localSheetId="4">#REF!</definedName>
    <definedName name="OBLIG_dw" localSheetId="10">#REF!</definedName>
    <definedName name="OBLIG_dw" localSheetId="19">#REF!</definedName>
    <definedName name="OBLIG_dw">#REF!</definedName>
    <definedName name="_xlnm.Print_Area" localSheetId="2">BS!$A$1:$P$50</definedName>
    <definedName name="_xlnm.Print_Area" localSheetId="4">#REF!</definedName>
    <definedName name="_xlnm.Print_Area" localSheetId="10">#REF!</definedName>
    <definedName name="_xlnm.Print_Area" localSheetId="19">#REF!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9">#REF!</definedName>
    <definedName name="Obszar_wydruku_MI" localSheetId="20">#REF!</definedName>
    <definedName name="Obszar_wydruku_MI" localSheetId="16">#REF!</definedName>
    <definedName name="Obszar_wydruku_MI">#REF!</definedName>
    <definedName name="OctoberIC" localSheetId="2">#REF!</definedName>
    <definedName name="OctoberIC" localSheetId="4">#REF!</definedName>
    <definedName name="OctoberIC" localSheetId="10">#REF!</definedName>
    <definedName name="OctoberIC" localSheetId="19">#REF!</definedName>
    <definedName name="OctoberIC">#REF!</definedName>
    <definedName name="OctoberII" localSheetId="2">#REF!</definedName>
    <definedName name="OctoberII" localSheetId="4">#REF!</definedName>
    <definedName name="OctoberII" localSheetId="10">#REF!</definedName>
    <definedName name="OctoberII" localSheetId="19">#REF!</definedName>
    <definedName name="OctoberII">#REF!</definedName>
    <definedName name="OctoberL" localSheetId="2">#REF!</definedName>
    <definedName name="OctoberL" localSheetId="4">#REF!</definedName>
    <definedName name="OctoberL" localSheetId="10">#REF!</definedName>
    <definedName name="OctoberL" localSheetId="19">#REF!</definedName>
    <definedName name="OctoberL">#REF!</definedName>
    <definedName name="oddz" localSheetId="2">#REF!</definedName>
    <definedName name="oddz" localSheetId="4">#REF!</definedName>
    <definedName name="oddz" localSheetId="10">#REF!</definedName>
    <definedName name="oddz" localSheetId="19">#REF!</definedName>
    <definedName name="oddz">#REF!</definedName>
    <definedName name="Oddział" localSheetId="20">[66]lista!$B$2:$B$188</definedName>
    <definedName name="Oddział" localSheetId="16">[66]lista!$B$2:$B$188</definedName>
    <definedName name="Oddział">[66]lista!$B$2:$B$188</definedName>
    <definedName name="oddziały_i_spółki" localSheetId="20">[67]lista!$E$2:$E$209</definedName>
    <definedName name="oddziały_i_spółki" localSheetId="16">[67]lista!$E$2:$E$209</definedName>
    <definedName name="oddziały_i_spółki">[67]lista!$E$2:$E$209</definedName>
    <definedName name="Odpisy" localSheetId="2">#REF!</definedName>
    <definedName name="Odpisy" localSheetId="4">#REF!</definedName>
    <definedName name="Odpisy" localSheetId="10">#REF!</definedName>
    <definedName name="Odpisy" localSheetId="19">#REF!</definedName>
    <definedName name="Odpisy" localSheetId="20">#REF!</definedName>
    <definedName name="Odpisy" localSheetId="16">#REF!</definedName>
    <definedName name="Odpisy">#REF!</definedName>
    <definedName name="Off_balance" localSheetId="2">#REF!</definedName>
    <definedName name="Off_balance" localSheetId="4">#REF!</definedName>
    <definedName name="Off_balance" localSheetId="10">#REF!</definedName>
    <definedName name="Off_balance" localSheetId="19">#REF!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20">'[49]Noty bilans'!$A$209:$D$216</definedName>
    <definedName name="oo" localSheetId="16">'[49]Noty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9">#REF!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9">[19]S.P.30!#REF!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9">#REF!</definedName>
    <definedName name="ow.FBN019_4">#REF!</definedName>
    <definedName name="ow.FBN019_6" localSheetId="2">#REF!</definedName>
    <definedName name="ow.FBN019_6" localSheetId="4">#REF!</definedName>
    <definedName name="ow.FBN019_6" localSheetId="10">#REF!</definedName>
    <definedName name="ow.FBN019_6" localSheetId="19">#REF!</definedName>
    <definedName name="ow.FBN019_6">#REF!</definedName>
    <definedName name="ow.FBN019_7" localSheetId="2">#REF!</definedName>
    <definedName name="ow.FBN019_7" localSheetId="4">#REF!</definedName>
    <definedName name="ow.FBN019_7" localSheetId="10">#REF!</definedName>
    <definedName name="ow.FBN019_7" localSheetId="19">#REF!</definedName>
    <definedName name="ow.FBN019_7">#REF!</definedName>
    <definedName name="ow.FBN019_8" localSheetId="2">#REF!</definedName>
    <definedName name="ow.FBN019_8" localSheetId="4">#REF!</definedName>
    <definedName name="ow.FBN019_8" localSheetId="10">#REF!</definedName>
    <definedName name="ow.FBN019_8" localSheetId="19">#REF!</definedName>
    <definedName name="ow.FBN019_8">#REF!</definedName>
    <definedName name="ow.FBN020_2" localSheetId="2">#REF!</definedName>
    <definedName name="ow.FBN020_2" localSheetId="4">#REF!</definedName>
    <definedName name="ow.FBN020_2" localSheetId="10">#REF!</definedName>
    <definedName name="ow.FBN020_2" localSheetId="19">#REF!</definedName>
    <definedName name="ow.FBN020_2">#REF!</definedName>
    <definedName name="ow.FIN005_1" localSheetId="2">#REF!</definedName>
    <definedName name="ow.FIN005_1" localSheetId="4">#REF!</definedName>
    <definedName name="ow.FIN005_1" localSheetId="10">#REF!</definedName>
    <definedName name="ow.FIN005_1" localSheetId="19">#REF!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9">'[69]noty bilans'!#REF!</definedName>
    <definedName name="Papiery_utrzymywane_zapadalności" localSheetId="20">#REF!</definedName>
    <definedName name="Papiery_utrzymywane_zapadalności" localSheetId="16">#REF!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9">#REF!</definedName>
    <definedName name="Pasywa_pod07" localSheetId="20">#REF!</definedName>
    <definedName name="Pasywa_pod07" localSheetId="16">#REF!</definedName>
    <definedName name="Pasywa_pod07">#REF!</definedName>
    <definedName name="Pasywa_pod08" localSheetId="2">#REF!</definedName>
    <definedName name="Pasywa_pod08" localSheetId="4">#REF!</definedName>
    <definedName name="Pasywa_pod08" localSheetId="10">#REF!</definedName>
    <definedName name="Pasywa_pod08" localSheetId="19">#REF!</definedName>
    <definedName name="Pasywa_pod08" localSheetId="20">#REF!</definedName>
    <definedName name="Pasywa_pod08" localSheetId="16">#REF!</definedName>
    <definedName name="Pasywa_pod08">#REF!</definedName>
    <definedName name="Pensions" localSheetId="2">[19]S.P.27!#REF!</definedName>
    <definedName name="Pensions" localSheetId="4">[19]S.P.27!#REF!</definedName>
    <definedName name="Pensions" localSheetId="10">[19]S.P.27!#REF!</definedName>
    <definedName name="Pensions" localSheetId="19">[19]S.P.27!#REF!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9">#REF!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9">OFFSET(#REF!,0,0,COUNT(#REF!),1)</definedName>
    <definedName name="PeriodDates">OFFSET(#REF!,0,0,COUNT(#REF!),1)</definedName>
    <definedName name="PKD" localSheetId="2">#REF!</definedName>
    <definedName name="PKD" localSheetId="4">#REF!</definedName>
    <definedName name="PKD" localSheetId="10">#REF!</definedName>
    <definedName name="PKD" localSheetId="19">#REF!</definedName>
    <definedName name="PKD" localSheetId="20">#REF!</definedName>
    <definedName name="PKD" localSheetId="16">#REF!</definedName>
    <definedName name="PKD">#REF!</definedName>
    <definedName name="PKO" localSheetId="2">#REF!</definedName>
    <definedName name="PKO" localSheetId="4">#REF!</definedName>
    <definedName name="PKO" localSheetId="10">#REF!</definedName>
    <definedName name="PKO" localSheetId="19">#REF!</definedName>
    <definedName name="PKO" localSheetId="20">#REF!</definedName>
    <definedName name="PKO" localSheetId="16">#REF!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9">#REF!</definedName>
    <definedName name="PL_3" localSheetId="20">#REF!</definedName>
    <definedName name="PL_3" localSheetId="16">#REF!</definedName>
    <definedName name="PL_3">#REF!</definedName>
    <definedName name="PL_9" localSheetId="2">#REF!</definedName>
    <definedName name="PL_9" localSheetId="4">#REF!</definedName>
    <definedName name="PL_9" localSheetId="10">#REF!</definedName>
    <definedName name="PL_9" localSheetId="19">#REF!</definedName>
    <definedName name="PL_9" localSheetId="20">#REF!</definedName>
    <definedName name="PL_9" localSheetId="16">#REF!</definedName>
    <definedName name="PL_9">#REF!</definedName>
    <definedName name="PL3QS" localSheetId="2">#REF!</definedName>
    <definedName name="PL3QS" localSheetId="4">#REF!</definedName>
    <definedName name="PL3QS" localSheetId="10">#REF!</definedName>
    <definedName name="PL3QS" localSheetId="19">#REF!</definedName>
    <definedName name="PL3QS" localSheetId="20">#REF!</definedName>
    <definedName name="PL3QS" localSheetId="16">#REF!</definedName>
    <definedName name="PL3QS">#REF!</definedName>
    <definedName name="PLBANKQ2" localSheetId="2">#REF!</definedName>
    <definedName name="PLBANKQ2" localSheetId="4">#REF!</definedName>
    <definedName name="PLBANKQ2" localSheetId="10">#REF!</definedName>
    <definedName name="PLBANKQ2" localSheetId="19">#REF!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9">'[69]noty bilans 2'!#REF!</definedName>
    <definedName name="Pochodne_instrumenty_finansowe_handl" localSheetId="20">[18]podatek!#REF!</definedName>
    <definedName name="Pochodne_instrumenty_finansowe_handl" localSheetId="16">[18]podatek!#REF!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9">'[69]noty bilans 2'!#REF!</definedName>
    <definedName name="pochodne_opis" localSheetId="20">[18]podatek!#REF!</definedName>
    <definedName name="pochodne_opis" localSheetId="16">[18]podatek!#REF!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9">#REF!</definedName>
    <definedName name="PODPISY">#REF!</definedName>
    <definedName name="PodpisyQ3" localSheetId="2">#REF!</definedName>
    <definedName name="PodpisyQ3" localSheetId="4">#REF!</definedName>
    <definedName name="PodpisyQ3" localSheetId="10">#REF!</definedName>
    <definedName name="PodpisyQ3" localSheetId="19">#REF!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9">#REF!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9">[18]portfel!#REF!</definedName>
    <definedName name="Poftfel_2" localSheetId="20">[18]portfel!#REF!</definedName>
    <definedName name="Poftfel_2" localSheetId="16">[18]portfel!#REF!</definedName>
    <definedName name="Poftfel_2">[18]portfel!#REF!</definedName>
    <definedName name="POI" localSheetId="2">BS!POI</definedName>
    <definedName name="POI" localSheetId="1">#N/A</definedName>
    <definedName name="POI" localSheetId="4">'Przychody prowizyjne'!POI</definedName>
    <definedName name="POI" localSheetId="20">#N/A</definedName>
    <definedName name="POI" localSheetId="16">#N/A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20" hidden="1">{"'BZ SA P&amp;l (fORECAST)'!$A$1:$BR$26"}</definedName>
    <definedName name="POKILO" localSheetId="16"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9">#REF!</definedName>
    <definedName name="POLISH">#REF!</definedName>
    <definedName name="polityka0910" localSheetId="2">#REF!</definedName>
    <definedName name="polityka0910" localSheetId="4">#REF!</definedName>
    <definedName name="polityka0910" localSheetId="10">#REF!</definedName>
    <definedName name="polityka0910" localSheetId="19">#REF!</definedName>
    <definedName name="polityka0910">#REF!</definedName>
    <definedName name="POLSOFT2000M" localSheetId="2">#REF!</definedName>
    <definedName name="POLSOFT2000M" localSheetId="4">#REF!</definedName>
    <definedName name="POLSOFT2000M" localSheetId="10">#REF!</definedName>
    <definedName name="POLSOFT2000M" localSheetId="19">#REF!</definedName>
    <definedName name="POLSOFT2000M">#REF!</definedName>
    <definedName name="POLSOFT2000Y" localSheetId="2">#REF!</definedName>
    <definedName name="POLSOFT2000Y" localSheetId="4">#REF!</definedName>
    <definedName name="POLSOFT2000Y" localSheetId="10">#REF!</definedName>
    <definedName name="POLSOFT2000Y" localSheetId="19">#REF!</definedName>
    <definedName name="POLSOFT2000Y">#REF!</definedName>
    <definedName name="POLSOFT2001M" localSheetId="2">#REF!</definedName>
    <definedName name="POLSOFT2001M" localSheetId="4">#REF!</definedName>
    <definedName name="POLSOFT2001M" localSheetId="10">#REF!</definedName>
    <definedName name="POLSOFT2001M" localSheetId="19">#REF!</definedName>
    <definedName name="POLSOFT2001M">#REF!</definedName>
    <definedName name="POLSOFT2001Y" localSheetId="2">#REF!</definedName>
    <definedName name="POLSOFT2001Y" localSheetId="4">#REF!</definedName>
    <definedName name="POLSOFT2001Y" localSheetId="10">#REF!</definedName>
    <definedName name="POLSOFT2001Y" localSheetId="19">#REF!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9">#REF!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9">#REF!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9">#REF!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9">#REF!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9">'[30]wybrane dane finansowe 1'!#REF!</definedName>
    <definedName name="pooi" localSheetId="20">'[31]wybrane dane finansowe 1'!#REF!</definedName>
    <definedName name="pooi" localSheetId="16">'[31]wybrane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9">#REF!</definedName>
    <definedName name="portfel_bp" localSheetId="20">#REF!</definedName>
    <definedName name="portfel_bp" localSheetId="16">#REF!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9">#REF!</definedName>
    <definedName name="powiazanie" localSheetId="20">#REF!</definedName>
    <definedName name="powiazanie" localSheetId="16">#REF!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9">[69]impairment!#REF!</definedName>
    <definedName name="Pozab_klasy" localSheetId="20">[71]impairment!#REF!</definedName>
    <definedName name="Pozab_klasy" localSheetId="16">[71]impairment!#REF!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9">[72]lista!#REF!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9">[72]lista!#REF!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9">[72]lista!#REF!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9">#REF!</definedName>
    <definedName name="Pozostałe_aktywa" localSheetId="20">#REF!</definedName>
    <definedName name="Pozostałe_aktywa" localSheetId="16">#REF!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9">#REF!</definedName>
    <definedName name="Pozostałe_pasywa" localSheetId="20">#REF!</definedName>
    <definedName name="Pozostałe_pasywa" localSheetId="16">#REF!</definedName>
    <definedName name="Pozostałe_pasywa">#REF!</definedName>
    <definedName name="Pozycje_bilans_wg_KPWiG" localSheetId="20">[41]lista!$C$2:$C$18</definedName>
    <definedName name="Pozycje_bilans_wg_KPWiG" localSheetId="16">[41]lista!$C$2:$C$18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9">[73]impairment!#REF!</definedName>
    <definedName name="Pozycje_pozabilansowe" localSheetId="20">[73]impairment!#REF!</definedName>
    <definedName name="Pozycje_pozabilansowe" localSheetId="16">[73]impairment!#REF!</definedName>
    <definedName name="Pozycje_pozabilansowe">[73]impairment!#REF!</definedName>
    <definedName name="Pozycje_RZiS_wg_KPWiG" localSheetId="20">[66]lista!$D$2:$D$6</definedName>
    <definedName name="Pozycje_RZiS_wg_KPWiG" localSheetId="16">[66]lista!$D$2:$D$6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9">'[30]wybrane dane finansowe 1'!#REF!</definedName>
    <definedName name="ppkl" localSheetId="20">'[31]wybrane dane finansowe 1'!#REF!</definedName>
    <definedName name="ppkl" localSheetId="16">'[31]wybrane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9">#REF!</definedName>
    <definedName name="PPO" localSheetId="20">#REF!</definedName>
    <definedName name="PPO" localSheetId="16">#REF!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20" hidden="1">{"'BZ SA P&amp;l (fORECAST)'!$A$1:$BR$26"}</definedName>
    <definedName name="PPP" localSheetId="16"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9">#REF!</definedName>
    <definedName name="Prawaprzyznane" localSheetId="20">#REF!</definedName>
    <definedName name="Prawaprzyznane" localSheetId="16">#REF!</definedName>
    <definedName name="Prawaprzyznane">#REF!</definedName>
    <definedName name="PrErrgrid" localSheetId="2">#REF!</definedName>
    <definedName name="PrErrgrid" localSheetId="4">#REF!</definedName>
    <definedName name="PrErrgrid" localSheetId="10">#REF!</definedName>
    <definedName name="PrErrgrid" localSheetId="19">#REF!</definedName>
    <definedName name="PrErrgrid">#REF!</definedName>
    <definedName name="Print_Area_MI" localSheetId="2">#REF!</definedName>
    <definedName name="Print_Area_MI" localSheetId="4">#REF!</definedName>
    <definedName name="Print_Area_MI" localSheetId="10">#REF!</definedName>
    <definedName name="Print_Area_MI" localSheetId="19">#REF!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9">#REF!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9">#REF!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9">#REF!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9">#REF!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9">#REF!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9">#REF!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9">#REF!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9">[19]S.P.13!#REF!</definedName>
    <definedName name="proceedshedg">[19]S.P.13!#REF!</definedName>
    <definedName name="profit" localSheetId="2">#REF!</definedName>
    <definedName name="profit" localSheetId="4">#REF!</definedName>
    <definedName name="profit" localSheetId="10">#REF!</definedName>
    <definedName name="profit" localSheetId="19">#REF!</definedName>
    <definedName name="profit">#REF!</definedName>
    <definedName name="prognoza_2000" localSheetId="2">#REF!</definedName>
    <definedName name="prognoza_2000" localSheetId="4">#REF!</definedName>
    <definedName name="prognoza_2000" localSheetId="10">#REF!</definedName>
    <definedName name="prognoza_2000" localSheetId="19">#REF!</definedName>
    <definedName name="prognoza_2000">#REF!</definedName>
    <definedName name="provh" localSheetId="2">[19]S.P.13!#REF!</definedName>
    <definedName name="provh" localSheetId="4">[19]S.P.13!#REF!</definedName>
    <definedName name="provh" localSheetId="10">[19]S.P.13!#REF!</definedName>
    <definedName name="provh" localSheetId="19">[19]S.P.13!#REF!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9">#REF!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9">#REF!</definedName>
    <definedName name="Przychody_odsetkowe" localSheetId="20">#REF!</definedName>
    <definedName name="Przychody_odsetkowe" localSheetId="16">#REF!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9">#REF!</definedName>
    <definedName name="Przychody_prowizyjne" localSheetId="20">#REF!</definedName>
    <definedName name="Przychody_prowizyjne" localSheetId="16">#REF!</definedName>
    <definedName name="Przychody_prowizyjne">#REF!</definedName>
    <definedName name="qerde" localSheetId="2">BS!qerde</definedName>
    <definedName name="qerde" localSheetId="1">#N/A</definedName>
    <definedName name="qerde" localSheetId="4">'Przychody prowizyjne'!qerde</definedName>
    <definedName name="qerde" localSheetId="20">#N/A</definedName>
    <definedName name="qerde" localSheetId="16">#N/A</definedName>
    <definedName name="qerde">BS!qerde</definedName>
    <definedName name="qq" localSheetId="2">BS!qq</definedName>
    <definedName name="qq" localSheetId="1">#N/A</definedName>
    <definedName name="qq" localSheetId="4">'Przychody prowizyjne'!qq</definedName>
    <definedName name="qq" localSheetId="20">#N/A</definedName>
    <definedName name="qq" localSheetId="16">#N/A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9">#REF!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9">#REF!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9">#REF!</definedName>
    <definedName name="Rachunekskons0309">#REF!</definedName>
    <definedName name="RAI1B" localSheetId="2">#REF!</definedName>
    <definedName name="RAI1B" localSheetId="4">#REF!</definedName>
    <definedName name="RAI1B" localSheetId="10">#REF!</definedName>
    <definedName name="RAI1B" localSheetId="19">#REF!</definedName>
    <definedName name="RAI1B">#REF!</definedName>
    <definedName name="RAI2B" localSheetId="2">#REF!</definedName>
    <definedName name="RAI2B" localSheetId="4">#REF!</definedName>
    <definedName name="RAI2B" localSheetId="10">#REF!</definedName>
    <definedName name="RAI2B" localSheetId="19">#REF!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9">#REF!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9">'[69]noty bilans 2'!#REF!</definedName>
    <definedName name="Razem_a_z_finansowe" localSheetId="20">'[71]noty bilans 2'!#REF!</definedName>
    <definedName name="Razem_a_z_finansowe" localSheetId="16">'[71]noty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9">#REF!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9">#REF!</definedName>
    <definedName name="region">#REF!</definedName>
    <definedName name="_xlnm.Recorder" localSheetId="2">#REF!</definedName>
    <definedName name="_xlnm.Recorder" localSheetId="4">#REF!</definedName>
    <definedName name="_xlnm.Recorder" localSheetId="10">#REF!</definedName>
    <definedName name="_xlnm.Recorder" localSheetId="19">#REF!</definedName>
    <definedName name="_xlnm.Recorder">#REF!</definedName>
    <definedName name="REPO_dt" localSheetId="2">#REF!</definedName>
    <definedName name="REPO_dt" localSheetId="4">#REF!</definedName>
    <definedName name="REPO_dt" localSheetId="10">#REF!</definedName>
    <definedName name="REPO_dt" localSheetId="19">#REF!</definedName>
    <definedName name="REPO_dt">#REF!</definedName>
    <definedName name="REPO_dw" localSheetId="2">#REF!</definedName>
    <definedName name="REPO_dw" localSheetId="4">#REF!</definedName>
    <definedName name="REPO_dw" localSheetId="10">#REF!</definedName>
    <definedName name="REPO_dw" localSheetId="19">#REF!</definedName>
    <definedName name="REPO_dw">#REF!</definedName>
    <definedName name="resma" localSheetId="2">[19]S.P.20!#REF!</definedName>
    <definedName name="resma" localSheetId="4">[19]S.P.20!#REF!</definedName>
    <definedName name="resma" localSheetId="10">[19]S.P.20!#REF!</definedName>
    <definedName name="resma" localSheetId="19">[19]S.P.20!#REF!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9">#REF!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9">#REF!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9">'[13]Table 39_'!#REF!</definedName>
    <definedName name="rfgf">'[13]Table 39_'!#REF!</definedName>
    <definedName name="rfty" localSheetId="2">#REF!</definedName>
    <definedName name="rfty" localSheetId="4">#REF!</definedName>
    <definedName name="rfty" localSheetId="10">#REF!</definedName>
    <definedName name="rfty" localSheetId="19">#REF!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9">'[7]wybrane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9">#REF!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9">'[30]wybrane dane finansowe 1'!#REF!</definedName>
    <definedName name="rrrrrrrrrr" localSheetId="20">'[31]wybrane dane finansowe 1'!#REF!</definedName>
    <definedName name="rrrrrrrrrr" localSheetId="16">'[31]wybrane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9">#REF!</definedName>
    <definedName name="RSI">#REF!</definedName>
    <definedName name="RTI" localSheetId="2">#REF!</definedName>
    <definedName name="RTI" localSheetId="4">#REF!</definedName>
    <definedName name="RTI" localSheetId="10">#REF!</definedName>
    <definedName name="RTI" localSheetId="19">#REF!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9">#REF!</definedName>
    <definedName name="Ruch_na_dłużnych_papierach_wartościowych">#REF!</definedName>
    <definedName name="RW" localSheetId="2">#REF!</definedName>
    <definedName name="RW" localSheetId="4">#REF!</definedName>
    <definedName name="RW" localSheetId="10">#REF!</definedName>
    <definedName name="RW" localSheetId="19">#REF!</definedName>
    <definedName name="RW" localSheetId="20">#REF!</definedName>
    <definedName name="RW" localSheetId="16">#REF!</definedName>
    <definedName name="RW">#REF!</definedName>
    <definedName name="RW_Bank_30.06.2005" localSheetId="2">#REF!</definedName>
    <definedName name="RW_Bank_30.06.2005" localSheetId="4">#REF!</definedName>
    <definedName name="RW_Bank_30.06.2005" localSheetId="10">#REF!</definedName>
    <definedName name="RW_Bank_30.06.2005" localSheetId="19">#REF!</definedName>
    <definedName name="RW_Bank_30.06.2005">#REF!</definedName>
    <definedName name="RW_skons" localSheetId="2">#REF!</definedName>
    <definedName name="RW_skons" localSheetId="4">#REF!</definedName>
    <definedName name="RW_skons" localSheetId="10">#REF!</definedName>
    <definedName name="RW_skons" localSheetId="19">#REF!</definedName>
    <definedName name="RW_skons" localSheetId="20">#REF!</definedName>
    <definedName name="RW_skons" localSheetId="16">#REF!</definedName>
    <definedName name="RW_skons">#REF!</definedName>
    <definedName name="ryzyko_07" localSheetId="2">#REF!</definedName>
    <definedName name="ryzyko_07" localSheetId="4">#REF!</definedName>
    <definedName name="ryzyko_07" localSheetId="10">#REF!</definedName>
    <definedName name="ryzyko_07" localSheetId="19">#REF!</definedName>
    <definedName name="ryzyko_07">#REF!</definedName>
    <definedName name="ryzyko_08" localSheetId="2">#REF!</definedName>
    <definedName name="ryzyko_08" localSheetId="4">#REF!</definedName>
    <definedName name="ryzyko_08" localSheetId="10">#REF!</definedName>
    <definedName name="ryzyko_08" localSheetId="19">#REF!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9">[18]ryzyko!#REF!</definedName>
    <definedName name="ryzyko_zapad07" localSheetId="20">[18]ryzyko!#REF!</definedName>
    <definedName name="ryzyko_zapad07" localSheetId="16">[18]ryzyko!#REF!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9">#REF!</definedName>
    <definedName name="Rzeczowe_aktywa_trwałe_07" localSheetId="20">#REF!</definedName>
    <definedName name="Rzeczowe_aktywa_trwałe_07" localSheetId="16">#REF!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9">#REF!</definedName>
    <definedName name="Rzeczowe_aktywa_trwałe_08" localSheetId="20">#REF!</definedName>
    <definedName name="Rzeczowe_aktywa_trwałe_08" localSheetId="16">#REF!</definedName>
    <definedName name="Rzeczowe_aktywa_trwałe_08">#REF!</definedName>
    <definedName name="RZiS_AIB" localSheetId="2">#REF!</definedName>
    <definedName name="RZiS_AIB" localSheetId="4">#REF!</definedName>
    <definedName name="RZiS_AIB" localSheetId="10">#REF!</definedName>
    <definedName name="RZiS_AIB" localSheetId="19">#REF!</definedName>
    <definedName name="RZiS_AIB" localSheetId="20">#REF!</definedName>
    <definedName name="RZiS_AIB" localSheetId="16">#REF!</definedName>
    <definedName name="RZiS_AIB">#REF!</definedName>
    <definedName name="RZiS_KPWiG" localSheetId="20">[22]lista!$E$2:$E$15</definedName>
    <definedName name="RZiS_KPWiG" localSheetId="16">[22]lista!$E$2:$E$15</definedName>
    <definedName name="RZiS_KPWiG">[22]lista!$E$2:$E$15</definedName>
    <definedName name="RZiS_zarzadcza" localSheetId="20">[22]lista!$C$2:$C$71</definedName>
    <definedName name="RZiS_zarzadcza" localSheetId="16">[22]lista!$C$2:$C$71</definedName>
    <definedName name="RZiS_zarzadcza">[22]lista!$C$2:$C$71</definedName>
    <definedName name="s" localSheetId="2">BS!s</definedName>
    <definedName name="s" localSheetId="1">#N/A</definedName>
    <definedName name="s" localSheetId="4">'Przychody prowizyjne'!s</definedName>
    <definedName name="s" localSheetId="20">#N/A</definedName>
    <definedName name="s" localSheetId="16">#N/A</definedName>
    <definedName name="s">BS!s</definedName>
    <definedName name="saa" localSheetId="2">BS!saa</definedName>
    <definedName name="saa" localSheetId="1">#N/A</definedName>
    <definedName name="saa" localSheetId="4">'Przychody prowizyjne'!saa</definedName>
    <definedName name="saa" localSheetId="20">#N/A</definedName>
    <definedName name="saa" localSheetId="16">#N/A</definedName>
    <definedName name="saa">BS!saa</definedName>
    <definedName name="SAFSDF">#N/A</definedName>
    <definedName name="SBB_dt" localSheetId="2">#REF!</definedName>
    <definedName name="SBB_dt" localSheetId="4">#REF!</definedName>
    <definedName name="SBB_dt" localSheetId="10">#REF!</definedName>
    <definedName name="SBB_dt" localSheetId="19">#REF!</definedName>
    <definedName name="SBB_dt">#REF!</definedName>
    <definedName name="SBB_dw" localSheetId="2">#REF!</definedName>
    <definedName name="SBB_dw" localSheetId="4">#REF!</definedName>
    <definedName name="SBB_dw" localSheetId="10">#REF!</definedName>
    <definedName name="SBB_dw" localSheetId="19">#REF!</definedName>
    <definedName name="SBB_dw">#REF!</definedName>
    <definedName name="SBB_N_08_A" localSheetId="2">#REF!</definedName>
    <definedName name="SBB_N_08_A" localSheetId="4">#REF!</definedName>
    <definedName name="SBB_N_08_A" localSheetId="10">#REF!</definedName>
    <definedName name="SBB_N_08_A" localSheetId="19">#REF!</definedName>
    <definedName name="SBB_N_08_A" localSheetId="20">#REF!</definedName>
    <definedName name="SBB_N_08_A" localSheetId="16">#REF!</definedName>
    <definedName name="SBB_N_08_A">#REF!</definedName>
    <definedName name="SBB_N_17_A" localSheetId="2">#REF!</definedName>
    <definedName name="SBB_N_17_A" localSheetId="4">#REF!</definedName>
    <definedName name="SBB_N_17_A" localSheetId="10">#REF!</definedName>
    <definedName name="SBB_N_17_A" localSheetId="19">#REF!</definedName>
    <definedName name="SBB_N_17_A" localSheetId="20">#REF!</definedName>
    <definedName name="SBB_N_17_A" localSheetId="16">#REF!</definedName>
    <definedName name="SBB_N_17_A">#REF!</definedName>
    <definedName name="SBB_N_18_A" localSheetId="2">#REF!</definedName>
    <definedName name="SBB_N_18_A" localSheetId="4">#REF!</definedName>
    <definedName name="SBB_N_18_A" localSheetId="10">#REF!</definedName>
    <definedName name="SBB_N_18_A" localSheetId="19">#REF!</definedName>
    <definedName name="SBB_N_18_A" localSheetId="20">#REF!</definedName>
    <definedName name="SBB_N_18_A" localSheetId="16">#REF!</definedName>
    <definedName name="SBB_N_18_A">#REF!</definedName>
    <definedName name="SBB_N_19_A" localSheetId="2">#REF!</definedName>
    <definedName name="SBB_N_19_A" localSheetId="4">#REF!</definedName>
    <definedName name="SBB_N_19_A" localSheetId="10">#REF!</definedName>
    <definedName name="SBB_N_19_A" localSheetId="19">#REF!</definedName>
    <definedName name="SBB_N_19_A" localSheetId="20">#REF!</definedName>
    <definedName name="SBB_N_19_A" localSheetId="16">#REF!</definedName>
    <definedName name="SBB_N_19_A">#REF!</definedName>
    <definedName name="SBB_N_20_A" localSheetId="2">#REF!</definedName>
    <definedName name="SBB_N_20_A" localSheetId="4">#REF!</definedName>
    <definedName name="SBB_N_20_A" localSheetId="10">#REF!</definedName>
    <definedName name="SBB_N_20_A" localSheetId="19">#REF!</definedName>
    <definedName name="SBB_N_20_A" localSheetId="20">#REF!</definedName>
    <definedName name="SBB_N_20_A" localSheetId="16">#REF!</definedName>
    <definedName name="SBB_N_20_A">#REF!</definedName>
    <definedName name="SBB_N_21_A" localSheetId="2">#REF!</definedName>
    <definedName name="SBB_N_21_A" localSheetId="4">#REF!</definedName>
    <definedName name="SBB_N_21_A" localSheetId="10">#REF!</definedName>
    <definedName name="SBB_N_21_A" localSheetId="19">#REF!</definedName>
    <definedName name="SBB_N_21_A" localSheetId="20">#REF!</definedName>
    <definedName name="SBB_N_21_A" localSheetId="16">#REF!</definedName>
    <definedName name="SBB_N_21_A">#REF!</definedName>
    <definedName name="SBB_N_22_A" localSheetId="2">#REF!</definedName>
    <definedName name="SBB_N_22_A" localSheetId="4">#REF!</definedName>
    <definedName name="SBB_N_22_A" localSheetId="10">#REF!</definedName>
    <definedName name="SBB_N_22_A" localSheetId="19">#REF!</definedName>
    <definedName name="SBB_N_22_A" localSheetId="20">#REF!</definedName>
    <definedName name="SBB_N_22_A" localSheetId="16">#REF!</definedName>
    <definedName name="SBB_N_22_A">#REF!</definedName>
    <definedName name="SBB_N_23_A" localSheetId="2">#REF!</definedName>
    <definedName name="SBB_N_23_A" localSheetId="4">#REF!</definedName>
    <definedName name="SBB_N_23_A" localSheetId="10">#REF!</definedName>
    <definedName name="SBB_N_23_A" localSheetId="19">#REF!</definedName>
    <definedName name="SBB_N_23_A" localSheetId="20">#REF!</definedName>
    <definedName name="SBB_N_23_A" localSheetId="16">#REF!</definedName>
    <definedName name="SBB_N_23_A">#REF!</definedName>
    <definedName name="SBB_N_24_A" localSheetId="2">#REF!</definedName>
    <definedName name="SBB_N_24_A" localSheetId="4">#REF!</definedName>
    <definedName name="SBB_N_24_A" localSheetId="10">#REF!</definedName>
    <definedName name="SBB_N_24_A" localSheetId="19">#REF!</definedName>
    <definedName name="SBB_N_24_A" localSheetId="20">#REF!</definedName>
    <definedName name="SBB_N_24_A" localSheetId="16">#REF!</definedName>
    <definedName name="SBB_N_24_A">#REF!</definedName>
    <definedName name="SBB_N_28_P" localSheetId="2">#REF!</definedName>
    <definedName name="SBB_N_28_P" localSheetId="4">#REF!</definedName>
    <definedName name="SBB_N_28_P" localSheetId="10">#REF!</definedName>
    <definedName name="SBB_N_28_P" localSheetId="19">#REF!</definedName>
    <definedName name="SBB_N_28_P" localSheetId="20">#REF!</definedName>
    <definedName name="SBB_N_28_P" localSheetId="16">#REF!</definedName>
    <definedName name="SBB_N_28_P">#REF!</definedName>
    <definedName name="SBB_N_28_W1A" localSheetId="2">#REF!</definedName>
    <definedName name="SBB_N_28_W1A" localSheetId="4">#REF!</definedName>
    <definedName name="SBB_N_28_W1A" localSheetId="10">#REF!</definedName>
    <definedName name="SBB_N_28_W1A" localSheetId="19">#REF!</definedName>
    <definedName name="SBB_N_28_W1A" localSheetId="20">#REF!</definedName>
    <definedName name="SBB_N_28_W1A" localSheetId="16">#REF!</definedName>
    <definedName name="SBB_N_28_W1A">#REF!</definedName>
    <definedName name="SBB_N_29_P" localSheetId="2">#REF!</definedName>
    <definedName name="SBB_N_29_P" localSheetId="4">#REF!</definedName>
    <definedName name="SBB_N_29_P" localSheetId="10">#REF!</definedName>
    <definedName name="SBB_N_29_P" localSheetId="19">#REF!</definedName>
    <definedName name="SBB_N_29_P" localSheetId="20">#REF!</definedName>
    <definedName name="SBB_N_29_P" localSheetId="16">#REF!</definedName>
    <definedName name="SBB_N_29_P">#REF!</definedName>
    <definedName name="SBB_N_30_P" localSheetId="2">#REF!</definedName>
    <definedName name="SBB_N_30_P" localSheetId="4">#REF!</definedName>
    <definedName name="SBB_N_30_P" localSheetId="10">#REF!</definedName>
    <definedName name="SBB_N_30_P" localSheetId="19">#REF!</definedName>
    <definedName name="SBB_N_30_P" localSheetId="20">#REF!</definedName>
    <definedName name="SBB_N_30_P" localSheetId="16">#REF!</definedName>
    <definedName name="SBB_N_30_P">#REF!</definedName>
    <definedName name="SBB_N_31_P" localSheetId="2">#REF!</definedName>
    <definedName name="SBB_N_31_P" localSheetId="4">#REF!</definedName>
    <definedName name="SBB_N_31_P" localSheetId="10">#REF!</definedName>
    <definedName name="SBB_N_31_P" localSheetId="19">#REF!</definedName>
    <definedName name="SBB_N_31_P" localSheetId="20">#REF!</definedName>
    <definedName name="SBB_N_31_P" localSheetId="16">#REF!</definedName>
    <definedName name="SBB_N_31_P">#REF!</definedName>
    <definedName name="SBB_N_32_P" localSheetId="2">#REF!</definedName>
    <definedName name="SBB_N_32_P" localSheetId="4">#REF!</definedName>
    <definedName name="SBB_N_32_P" localSheetId="10">#REF!</definedName>
    <definedName name="SBB_N_32_P" localSheetId="19">#REF!</definedName>
    <definedName name="SBB_N_32_P" localSheetId="20">#REF!</definedName>
    <definedName name="SBB_N_32_P" localSheetId="16">#REF!</definedName>
    <definedName name="SBB_N_32_P">#REF!</definedName>
    <definedName name="SBB_N_33_P" localSheetId="2">#REF!</definedName>
    <definedName name="SBB_N_33_P" localSheetId="4">#REF!</definedName>
    <definedName name="SBB_N_33_P" localSheetId="10">#REF!</definedName>
    <definedName name="SBB_N_33_P" localSheetId="19">#REF!</definedName>
    <definedName name="SBB_N_33_P" localSheetId="20">#REF!</definedName>
    <definedName name="SBB_N_33_P" localSheetId="16">#REF!</definedName>
    <definedName name="SBB_N_33_P">#REF!</definedName>
    <definedName name="SBB_N_34_P" localSheetId="2">#REF!</definedName>
    <definedName name="SBB_N_34_P" localSheetId="4">#REF!</definedName>
    <definedName name="SBB_N_34_P" localSheetId="10">#REF!</definedName>
    <definedName name="SBB_N_34_P" localSheetId="19">#REF!</definedName>
    <definedName name="SBB_N_34_P" localSheetId="20">#REF!</definedName>
    <definedName name="SBB_N_34_P" localSheetId="16">#REF!</definedName>
    <definedName name="SBB_N_34_P">#REF!</definedName>
    <definedName name="SBB_N_35_P" localSheetId="2">#REF!</definedName>
    <definedName name="SBB_N_35_P" localSheetId="4">#REF!</definedName>
    <definedName name="SBB_N_35_P" localSheetId="10">#REF!</definedName>
    <definedName name="SBB_N_35_P" localSheetId="19">#REF!</definedName>
    <definedName name="SBB_N_35_P" localSheetId="20">#REF!</definedName>
    <definedName name="SBB_N_35_P" localSheetId="16">#REF!</definedName>
    <definedName name="SBB_N_35_P">#REF!</definedName>
    <definedName name="SBB_N_36_P" localSheetId="2">#REF!</definedName>
    <definedName name="SBB_N_36_P" localSheetId="4">#REF!</definedName>
    <definedName name="SBB_N_36_P" localSheetId="10">#REF!</definedName>
    <definedName name="SBB_N_36_P" localSheetId="19">#REF!</definedName>
    <definedName name="SBB_N_36_P" localSheetId="20">#REF!</definedName>
    <definedName name="SBB_N_36_P" localSheetId="16">#REF!</definedName>
    <definedName name="SBB_N_36_P">#REF!</definedName>
    <definedName name="SBB_N_37_WW" localSheetId="2">#REF!</definedName>
    <definedName name="SBB_N_37_WW" localSheetId="4">#REF!</definedName>
    <definedName name="SBB_N_37_WW" localSheetId="10">#REF!</definedName>
    <definedName name="SBB_N_37_WW" localSheetId="19">#REF!</definedName>
    <definedName name="SBB_N_37_WW" localSheetId="20">#REF!</definedName>
    <definedName name="SBB_N_37_WW" localSheetId="16">#REF!</definedName>
    <definedName name="SBB_N_37_WW">#REF!</definedName>
    <definedName name="SBB_N_38_W1A" localSheetId="2">#REF!</definedName>
    <definedName name="SBB_N_38_W1A" localSheetId="4">#REF!</definedName>
    <definedName name="SBB_N_38_W1A" localSheetId="10">#REF!</definedName>
    <definedName name="SBB_N_38_W1A" localSheetId="19">#REF!</definedName>
    <definedName name="SBB_N_38_W1A" localSheetId="20">#REF!</definedName>
    <definedName name="SBB_N_38_W1A" localSheetId="16">#REF!</definedName>
    <definedName name="SBB_N_38_W1A">#REF!</definedName>
    <definedName name="SBB_N_39_PP" localSheetId="2">#REF!</definedName>
    <definedName name="SBB_N_39_PP" localSheetId="4">#REF!</definedName>
    <definedName name="SBB_N_39_PP" localSheetId="10">#REF!</definedName>
    <definedName name="SBB_N_39_PP" localSheetId="19">#REF!</definedName>
    <definedName name="SBB_N_39_PP" localSheetId="20">#REF!</definedName>
    <definedName name="SBB_N_39_PP" localSheetId="16">#REF!</definedName>
    <definedName name="SBB_N_39_PP">#REF!</definedName>
    <definedName name="SBB_N10_A" localSheetId="2">#REF!</definedName>
    <definedName name="SBB_N10_A" localSheetId="4">#REF!</definedName>
    <definedName name="SBB_N10_A" localSheetId="10">#REF!</definedName>
    <definedName name="SBB_N10_A" localSheetId="19">#REF!</definedName>
    <definedName name="SBB_N10_A" localSheetId="20">#REF!</definedName>
    <definedName name="SBB_N10_A" localSheetId="16">#REF!</definedName>
    <definedName name="SBB_N10_A">#REF!</definedName>
    <definedName name="SBB_N1A" localSheetId="2">#REF!</definedName>
    <definedName name="SBB_N1A" localSheetId="4">#REF!</definedName>
    <definedName name="SBB_N1A" localSheetId="10">#REF!</definedName>
    <definedName name="SBB_N1A" localSheetId="19">#REF!</definedName>
    <definedName name="SBB_N1A" localSheetId="20">#REF!</definedName>
    <definedName name="SBB_N1A" localSheetId="16">#REF!</definedName>
    <definedName name="SBB_N1A">#REF!</definedName>
    <definedName name="SBB_N2A" localSheetId="2">#REF!</definedName>
    <definedName name="SBB_N2A" localSheetId="4">#REF!</definedName>
    <definedName name="SBB_N2A" localSheetId="10">#REF!</definedName>
    <definedName name="SBB_N2A" localSheetId="19">#REF!</definedName>
    <definedName name="SBB_N2A" localSheetId="20">#REF!</definedName>
    <definedName name="SBB_N2A" localSheetId="16">#REF!</definedName>
    <definedName name="SBB_N2A">#REF!</definedName>
    <definedName name="SBB_N3A" localSheetId="2">#REF!</definedName>
    <definedName name="SBB_N3A" localSheetId="4">#REF!</definedName>
    <definedName name="SBB_N3A" localSheetId="10">#REF!</definedName>
    <definedName name="SBB_N3A" localSheetId="19">#REF!</definedName>
    <definedName name="SBB_N3A" localSheetId="20">#REF!</definedName>
    <definedName name="SBB_N3A" localSheetId="16">#REF!</definedName>
    <definedName name="SBB_N3A">#REF!</definedName>
    <definedName name="SBB_N4A" localSheetId="2">#REF!</definedName>
    <definedName name="SBB_N4A" localSheetId="4">#REF!</definedName>
    <definedName name="SBB_N4A" localSheetId="10">#REF!</definedName>
    <definedName name="SBB_N4A" localSheetId="19">#REF!</definedName>
    <definedName name="SBB_N4A" localSheetId="20">#REF!</definedName>
    <definedName name="SBB_N4A" localSheetId="16">#REF!</definedName>
    <definedName name="SBB_N4A">#REF!</definedName>
    <definedName name="SBB_N5A" localSheetId="2">#REF!</definedName>
    <definedName name="SBB_N5A" localSheetId="4">#REF!</definedName>
    <definedName name="SBB_N5A" localSheetId="10">#REF!</definedName>
    <definedName name="SBB_N5A" localSheetId="19">#REF!</definedName>
    <definedName name="SBB_N5A" localSheetId="20">#REF!</definedName>
    <definedName name="SBB_N5A" localSheetId="16">#REF!</definedName>
    <definedName name="SBB_N5A">#REF!</definedName>
    <definedName name="SBB_N6A" localSheetId="2">#REF!</definedName>
    <definedName name="SBB_N6A" localSheetId="4">#REF!</definedName>
    <definedName name="SBB_N6A" localSheetId="10">#REF!</definedName>
    <definedName name="SBB_N6A" localSheetId="19">#REF!</definedName>
    <definedName name="SBB_N6A" localSheetId="20">#REF!</definedName>
    <definedName name="SBB_N6A" localSheetId="16">#REF!</definedName>
    <definedName name="SBB_N6A">#REF!</definedName>
    <definedName name="SBB_N7A" localSheetId="2">#REF!</definedName>
    <definedName name="SBB_N7A" localSheetId="4">#REF!</definedName>
    <definedName name="SBB_N7A" localSheetId="10">#REF!</definedName>
    <definedName name="SBB_N7A" localSheetId="19">#REF!</definedName>
    <definedName name="SBB_N7A" localSheetId="20">#REF!</definedName>
    <definedName name="SBB_N7A" localSheetId="16">#REF!</definedName>
    <definedName name="SBB_N7A">#REF!</definedName>
    <definedName name="SBB_N8A" localSheetId="2">#REF!</definedName>
    <definedName name="SBB_N8A" localSheetId="4">#REF!</definedName>
    <definedName name="SBB_N8A" localSheetId="10">#REF!</definedName>
    <definedName name="SBB_N8A" localSheetId="19">#REF!</definedName>
    <definedName name="SBB_N8A" localSheetId="20">#REF!</definedName>
    <definedName name="SBB_N8A" localSheetId="16">#REF!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9">#REF!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9">'[78]SEG 30-06-2005'!#REF!</definedName>
    <definedName name="SEG_B_05" localSheetId="20">'[78]SEG 30-06-2005'!#REF!</definedName>
    <definedName name="SEG_B_05" localSheetId="16">'[78]SEG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9">'[79]SEG 30-09-2007'!#REF!</definedName>
    <definedName name="SEG_B_06" localSheetId="20">'[78]SEG 30-06-2006'!#REF!</definedName>
    <definedName name="SEG_B_06" localSheetId="16">'[78]SEG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9">#REF!</definedName>
    <definedName name="SEG_R_05">#REF!</definedName>
    <definedName name="SEG_R_06" localSheetId="2">#REF!</definedName>
    <definedName name="SEG_R_06" localSheetId="4">#REF!</definedName>
    <definedName name="SEG_R_06" localSheetId="10">#REF!</definedName>
    <definedName name="SEG_R_06" localSheetId="19">#REF!</definedName>
    <definedName name="SEG_R_06">#REF!</definedName>
    <definedName name="Segbilans0308" localSheetId="2">#REF!</definedName>
    <definedName name="Segbilans0308" localSheetId="4">#REF!</definedName>
    <definedName name="Segbilans0308" localSheetId="10">#REF!</definedName>
    <definedName name="Segbilans0308" localSheetId="19">#REF!</definedName>
    <definedName name="Segbilans0308">#REF!</definedName>
    <definedName name="SEGM_0305" localSheetId="2">#REF!</definedName>
    <definedName name="SEGM_0305" localSheetId="4">#REF!</definedName>
    <definedName name="SEGM_0305" localSheetId="10">#REF!</definedName>
    <definedName name="SEGM_0305" localSheetId="19">#REF!</definedName>
    <definedName name="SEGM_0305" localSheetId="20">#REF!</definedName>
    <definedName name="SEGM_0305" localSheetId="16">#REF!</definedName>
    <definedName name="SEGM_0305">#REF!</definedName>
    <definedName name="SEGM_0306" localSheetId="2">#REF!</definedName>
    <definedName name="SEGM_0306" localSheetId="4">#REF!</definedName>
    <definedName name="SEGM_0306" localSheetId="10">#REF!</definedName>
    <definedName name="SEGM_0306" localSheetId="19">#REF!</definedName>
    <definedName name="SEGM_0306" localSheetId="20">#REF!</definedName>
    <definedName name="SEGM_0306" localSheetId="16">#REF!</definedName>
    <definedName name="SEGM_0306">#REF!</definedName>
    <definedName name="SEGM_1205" localSheetId="2">#REF!</definedName>
    <definedName name="SEGM_1205" localSheetId="4">#REF!</definedName>
    <definedName name="SEGM_1205" localSheetId="10">#REF!</definedName>
    <definedName name="SEGM_1205" localSheetId="19">#REF!</definedName>
    <definedName name="SEGM_1205" localSheetId="20">#REF!</definedName>
    <definedName name="SEGM_1205" localSheetId="16">#REF!</definedName>
    <definedName name="SEGM_1205">#REF!</definedName>
    <definedName name="segment07" localSheetId="2">#REF!</definedName>
    <definedName name="segment07" localSheetId="4">#REF!</definedName>
    <definedName name="segment07" localSheetId="10">#REF!</definedName>
    <definedName name="segment07" localSheetId="19">#REF!</definedName>
    <definedName name="segment07" localSheetId="20">#REF!</definedName>
    <definedName name="segment07" localSheetId="16">#REF!</definedName>
    <definedName name="segment07">#REF!</definedName>
    <definedName name="segmenty0309" localSheetId="2">#REF!</definedName>
    <definedName name="segmenty0309" localSheetId="4">#REF!</definedName>
    <definedName name="segmenty0309" localSheetId="10">#REF!</definedName>
    <definedName name="segmenty0309" localSheetId="19">#REF!</definedName>
    <definedName name="segmenty0309">#REF!</definedName>
    <definedName name="segmenty08" localSheetId="2">#REF!</definedName>
    <definedName name="segmenty08" localSheetId="4">#REF!</definedName>
    <definedName name="segmenty08" localSheetId="10">#REF!</definedName>
    <definedName name="segmenty08" localSheetId="19">#REF!</definedName>
    <definedName name="segmenty08" localSheetId="20">#REF!</definedName>
    <definedName name="segmenty08" localSheetId="16">#REF!</definedName>
    <definedName name="segmenty08">#REF!</definedName>
    <definedName name="Sept_2003" localSheetId="2">#REF!</definedName>
    <definedName name="Sept_2003" localSheetId="4">#REF!</definedName>
    <definedName name="Sept_2003" localSheetId="10">#REF!</definedName>
    <definedName name="Sept_2003" localSheetId="19">#REF!</definedName>
    <definedName name="Sept_2003">#REF!</definedName>
    <definedName name="SeptemberIC" localSheetId="2">#REF!</definedName>
    <definedName name="SeptemberIC" localSheetId="4">#REF!</definedName>
    <definedName name="SeptemberIC" localSheetId="10">#REF!</definedName>
    <definedName name="SeptemberIC" localSheetId="19">#REF!</definedName>
    <definedName name="SeptemberIC">#REF!</definedName>
    <definedName name="SeptemberII" localSheetId="2">#REF!</definedName>
    <definedName name="SeptemberII" localSheetId="4">#REF!</definedName>
    <definedName name="SeptemberII" localSheetId="10">#REF!</definedName>
    <definedName name="SeptemberII" localSheetId="19">#REF!</definedName>
    <definedName name="SeptemberII">#REF!</definedName>
    <definedName name="SeptemberL" localSheetId="2">#REF!</definedName>
    <definedName name="SeptemberL" localSheetId="4">#REF!</definedName>
    <definedName name="SeptemberL" localSheetId="10">#REF!</definedName>
    <definedName name="SeptemberL" localSheetId="19">#REF!</definedName>
    <definedName name="SeptemberL">#REF!</definedName>
    <definedName name="SFI" localSheetId="2">#REF!</definedName>
    <definedName name="SFI" localSheetId="4">#REF!</definedName>
    <definedName name="SFI" localSheetId="10">#REF!</definedName>
    <definedName name="SFI" localSheetId="19">#REF!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9">#REF!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9">#REF!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9">#REF!</definedName>
    <definedName name="SP25cfs1">#REF!</definedName>
    <definedName name="sp25cfs2" localSheetId="2">#REF!</definedName>
    <definedName name="sp25cfs2" localSheetId="4">#REF!</definedName>
    <definedName name="sp25cfs2" localSheetId="10">#REF!</definedName>
    <definedName name="sp25cfs2" localSheetId="19">#REF!</definedName>
    <definedName name="sp25cfs2">#REF!</definedName>
    <definedName name="SP25cfs3" localSheetId="2">#REF!</definedName>
    <definedName name="SP25cfs3" localSheetId="4">#REF!</definedName>
    <definedName name="SP25cfs3" localSheetId="10">#REF!</definedName>
    <definedName name="SP25cfs3" localSheetId="19">#REF!</definedName>
    <definedName name="SP25cfs3">#REF!</definedName>
    <definedName name="SP4analysis1" localSheetId="2">#REF!</definedName>
    <definedName name="SP4analysis1" localSheetId="4">#REF!</definedName>
    <definedName name="SP4analysis1" localSheetId="10">#REF!</definedName>
    <definedName name="SP4analysis1" localSheetId="19">#REF!</definedName>
    <definedName name="SP4analysis1">#REF!</definedName>
    <definedName name="SP4analysis2" localSheetId="2">#REF!</definedName>
    <definedName name="SP4analysis2" localSheetId="4">#REF!</definedName>
    <definedName name="SP4analysis2" localSheetId="10">#REF!</definedName>
    <definedName name="SP4analysis2" localSheetId="19">#REF!</definedName>
    <definedName name="SP4analysis2">#REF!</definedName>
    <definedName name="SP4dt" localSheetId="2">#REF!</definedName>
    <definedName name="SP4dt" localSheetId="4">#REF!</definedName>
    <definedName name="SP4dt" localSheetId="10">#REF!</definedName>
    <definedName name="SP4dt" localSheetId="19">#REF!</definedName>
    <definedName name="SP4dt">#REF!</definedName>
    <definedName name="SP4rec1" localSheetId="2">#REF!</definedName>
    <definedName name="SP4rec1" localSheetId="4">#REF!</definedName>
    <definedName name="SP4rec1" localSheetId="10">#REF!</definedName>
    <definedName name="SP4rec1" localSheetId="19">#REF!</definedName>
    <definedName name="SP4rec1">#REF!</definedName>
    <definedName name="SP4rec2" localSheetId="2">#REF!</definedName>
    <definedName name="SP4rec2" localSheetId="4">#REF!</definedName>
    <definedName name="SP4rec2" localSheetId="10">#REF!</definedName>
    <definedName name="SP4rec2" localSheetId="19">#REF!</definedName>
    <definedName name="SP4rec2">#REF!</definedName>
    <definedName name="Spółka">[83]START!$A$28:$G$41</definedName>
    <definedName name="Spółki" localSheetId="20">[22]lista!$A$2:$A$18</definedName>
    <definedName name="Spółki" localSheetId="16">[22]lista!$A$2:$A$18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20" hidden="1">{"'BZ SA P&amp;l (fORECAST)'!$A$1:$BR$26"}</definedName>
    <definedName name="sprz" localSheetId="16"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9">#REF!</definedName>
    <definedName name="Sprzedaże" localSheetId="20">#REF!</definedName>
    <definedName name="Sprzedaże" localSheetId="16">#REF!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9">#REF!</definedName>
    <definedName name="Sprzedaże_w_roku_2008" localSheetId="20">#REF!</definedName>
    <definedName name="Sprzedaże_w_roku_2008" localSheetId="16">#REF!</definedName>
    <definedName name="Sprzedaże_w_roku_2008">#REF!</definedName>
    <definedName name="SRZiS" localSheetId="2">'[84]P&amp;L 3'!$A$3:$G$37,'[84]P&amp;L 3'!$H$3:$H$37</definedName>
    <definedName name="SRZiS" localSheetId="20">#REF!,#REF!</definedName>
    <definedName name="SRZiS" localSheetId="16">#REF!,#REF!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9">#REF!</definedName>
    <definedName name="SRZiS_N_40" localSheetId="20">#REF!</definedName>
    <definedName name="SRZiS_N_40" localSheetId="16">#REF!</definedName>
    <definedName name="SRZiS_N_40">#REF!</definedName>
    <definedName name="SRZiS_N_41" localSheetId="2">#REF!</definedName>
    <definedName name="SRZiS_N_41" localSheetId="4">#REF!</definedName>
    <definedName name="SRZiS_N_41" localSheetId="10">#REF!</definedName>
    <definedName name="SRZiS_N_41" localSheetId="19">#REF!</definedName>
    <definedName name="SRZiS_N_41" localSheetId="20">#REF!</definedName>
    <definedName name="SRZiS_N_41" localSheetId="16">#REF!</definedName>
    <definedName name="SRZiS_N_41">#REF!</definedName>
    <definedName name="SRZiS_N_42" localSheetId="2">#REF!</definedName>
    <definedName name="SRZiS_N_42" localSheetId="4">#REF!</definedName>
    <definedName name="SRZiS_N_42" localSheetId="10">#REF!</definedName>
    <definedName name="SRZiS_N_42" localSheetId="19">#REF!</definedName>
    <definedName name="SRZiS_N_42" localSheetId="20">#REF!</definedName>
    <definedName name="SRZiS_N_42" localSheetId="16">#REF!</definedName>
    <definedName name="SRZiS_N_42">#REF!</definedName>
    <definedName name="SRZiS_N_43" localSheetId="2">#REF!</definedName>
    <definedName name="SRZiS_N_43" localSheetId="4">#REF!</definedName>
    <definedName name="SRZiS_N_43" localSheetId="10">#REF!</definedName>
    <definedName name="SRZiS_N_43" localSheetId="19">#REF!</definedName>
    <definedName name="SRZiS_N_43" localSheetId="20">#REF!</definedName>
    <definedName name="SRZiS_N_43" localSheetId="16">#REF!</definedName>
    <definedName name="SRZiS_N_43">#REF!</definedName>
    <definedName name="SRZiS_N_44" localSheetId="2">#REF!</definedName>
    <definedName name="SRZiS_N_44" localSheetId="4">#REF!</definedName>
    <definedName name="SRZiS_N_44" localSheetId="10">#REF!</definedName>
    <definedName name="SRZiS_N_44" localSheetId="19">#REF!</definedName>
    <definedName name="SRZiS_N_44" localSheetId="20">#REF!</definedName>
    <definedName name="SRZiS_N_44" localSheetId="16">#REF!</definedName>
    <definedName name="SRZiS_N_44">#REF!</definedName>
    <definedName name="SRZiS_N_45" localSheetId="2">#REF!</definedName>
    <definedName name="SRZiS_N_45" localSheetId="4">#REF!</definedName>
    <definedName name="SRZiS_N_45" localSheetId="10">#REF!</definedName>
    <definedName name="SRZiS_N_45" localSheetId="19">#REF!</definedName>
    <definedName name="SRZiS_N_45" localSheetId="20">#REF!</definedName>
    <definedName name="SRZiS_N_45" localSheetId="16">#REF!</definedName>
    <definedName name="SRZiS_N_45">#REF!</definedName>
    <definedName name="SRZiS_N_46" localSheetId="2">#REF!</definedName>
    <definedName name="SRZiS_N_46" localSheetId="4">#REF!</definedName>
    <definedName name="SRZiS_N_46" localSheetId="10">#REF!</definedName>
    <definedName name="SRZiS_N_46" localSheetId="19">#REF!</definedName>
    <definedName name="SRZiS_N_46" localSheetId="20">#REF!</definedName>
    <definedName name="SRZiS_N_46" localSheetId="16">#REF!</definedName>
    <definedName name="SRZiS_N_46">#REF!</definedName>
    <definedName name="SRZiS_N_47" localSheetId="2">#REF!</definedName>
    <definedName name="SRZiS_N_47" localSheetId="4">#REF!</definedName>
    <definedName name="SRZiS_N_47" localSheetId="10">#REF!</definedName>
    <definedName name="SRZiS_N_47" localSheetId="19">#REF!</definedName>
    <definedName name="SRZiS_N_47" localSheetId="20">#REF!</definedName>
    <definedName name="SRZiS_N_47" localSheetId="16">#REF!</definedName>
    <definedName name="SRZiS_N_47">#REF!</definedName>
    <definedName name="SRZiS_N_48" localSheetId="2">#REF!</definedName>
    <definedName name="SRZiS_N_48" localSheetId="4">#REF!</definedName>
    <definedName name="SRZiS_N_48" localSheetId="10">#REF!</definedName>
    <definedName name="SRZiS_N_48" localSheetId="19">#REF!</definedName>
    <definedName name="SRZiS_N_48" localSheetId="20">#REF!</definedName>
    <definedName name="SRZiS_N_48" localSheetId="16">#REF!</definedName>
    <definedName name="SRZiS_N_48">#REF!</definedName>
    <definedName name="SRZiSB_N_44" localSheetId="2">#REF!</definedName>
    <definedName name="SRZiSB_N_44" localSheetId="4">#REF!</definedName>
    <definedName name="SRZiSB_N_44" localSheetId="10">#REF!</definedName>
    <definedName name="SRZiSB_N_44" localSheetId="19">#REF!</definedName>
    <definedName name="SRZiSB_N_44" localSheetId="20">#REF!</definedName>
    <definedName name="SRZiSB_N_44" localSheetId="16">#REF!</definedName>
    <definedName name="SRZiSB_N_44">#REF!</definedName>
    <definedName name="SRZiSB_N_45" localSheetId="2">#REF!</definedName>
    <definedName name="SRZiSB_N_45" localSheetId="4">#REF!</definedName>
    <definedName name="SRZiSB_N_45" localSheetId="10">#REF!</definedName>
    <definedName name="SRZiSB_N_45" localSheetId="19">#REF!</definedName>
    <definedName name="SRZiSB_N_45" localSheetId="20">#REF!</definedName>
    <definedName name="SRZiSB_N_45" localSheetId="16">#REF!</definedName>
    <definedName name="SRZiSB_N_45">#REF!</definedName>
    <definedName name="SRZiSB_N_46" localSheetId="2">#REF!</definedName>
    <definedName name="SRZiSB_N_46" localSheetId="4">#REF!</definedName>
    <definedName name="SRZiSB_N_46" localSheetId="10">#REF!</definedName>
    <definedName name="SRZiSB_N_46" localSheetId="19">#REF!</definedName>
    <definedName name="SRZiSB_N_46" localSheetId="20">#REF!</definedName>
    <definedName name="SRZiSB_N_46" localSheetId="16">#REF!</definedName>
    <definedName name="SRZiSB_N_46">#REF!</definedName>
    <definedName name="SRZiSB_N_47" localSheetId="2">#REF!</definedName>
    <definedName name="SRZiSB_N_47" localSheetId="4">#REF!</definedName>
    <definedName name="SRZiSB_N_47" localSheetId="10">#REF!</definedName>
    <definedName name="SRZiSB_N_47" localSheetId="19">#REF!</definedName>
    <definedName name="SRZiSB_N_47" localSheetId="20">#REF!</definedName>
    <definedName name="SRZiSB_N_47" localSheetId="16">#REF!</definedName>
    <definedName name="SRZiSB_N_47">#REF!</definedName>
    <definedName name="SRZiSB_N_48" localSheetId="2">#REF!</definedName>
    <definedName name="SRZiSB_N_48" localSheetId="4">#REF!</definedName>
    <definedName name="SRZiSB_N_48" localSheetId="10">#REF!</definedName>
    <definedName name="SRZiSB_N_48" localSheetId="19">#REF!</definedName>
    <definedName name="SRZiSB_N_48" localSheetId="20">#REF!</definedName>
    <definedName name="SRZiSB_N_48" localSheetId="16">#REF!</definedName>
    <definedName name="SRZiSB_N_48">#REF!</definedName>
    <definedName name="SRZiSB_N_49" localSheetId="2">#REF!</definedName>
    <definedName name="SRZiSB_N_49" localSheetId="4">#REF!</definedName>
    <definedName name="SRZiSB_N_49" localSheetId="10">#REF!</definedName>
    <definedName name="SRZiSB_N_49" localSheetId="19">#REF!</definedName>
    <definedName name="SRZiSB_N_49" localSheetId="20">#REF!</definedName>
    <definedName name="SRZiSB_N_49" localSheetId="16">#REF!</definedName>
    <definedName name="SRZiSB_N_49">#REF!</definedName>
    <definedName name="SRZiSB_N_50" localSheetId="2">#REF!</definedName>
    <definedName name="SRZiSB_N_50" localSheetId="4">#REF!</definedName>
    <definedName name="SRZiSB_N_50" localSheetId="10">#REF!</definedName>
    <definedName name="SRZiSB_N_50" localSheetId="19">#REF!</definedName>
    <definedName name="SRZiSB_N_50" localSheetId="20">#REF!</definedName>
    <definedName name="SRZiSB_N_50" localSheetId="16">#REF!</definedName>
    <definedName name="SRZiSB_N_50">#REF!</definedName>
    <definedName name="SRZiSB_N_51" localSheetId="2">#REF!</definedName>
    <definedName name="SRZiSB_N_51" localSheetId="4">#REF!</definedName>
    <definedName name="SRZiSB_N_51" localSheetId="10">#REF!</definedName>
    <definedName name="SRZiSB_N_51" localSheetId="19">#REF!</definedName>
    <definedName name="SRZiSB_N_51" localSheetId="20">#REF!</definedName>
    <definedName name="SRZiSB_N_51" localSheetId="16">#REF!</definedName>
    <definedName name="SRZiSB_N_51">#REF!</definedName>
    <definedName name="SRZiSB_N_52" localSheetId="2">#REF!</definedName>
    <definedName name="SRZiSB_N_52" localSheetId="4">#REF!</definedName>
    <definedName name="SRZiSB_N_52" localSheetId="10">#REF!</definedName>
    <definedName name="SRZiSB_N_52" localSheetId="19">#REF!</definedName>
    <definedName name="SRZiSB_N_52" localSheetId="20">#REF!</definedName>
    <definedName name="SRZiSB_N_52" localSheetId="16">#REF!</definedName>
    <definedName name="SRZiSB_N_52">#REF!</definedName>
    <definedName name="SRZiSB_N_53" localSheetId="2">#REF!</definedName>
    <definedName name="SRZiSB_N_53" localSheetId="4">#REF!</definedName>
    <definedName name="SRZiSB_N_53" localSheetId="10">#REF!</definedName>
    <definedName name="SRZiSB_N_53" localSheetId="19">#REF!</definedName>
    <definedName name="SRZiSB_N_53" localSheetId="20">#REF!</definedName>
    <definedName name="SRZiSB_N_53" localSheetId="16">#REF!</definedName>
    <definedName name="SRZiSB_N_53">#REF!</definedName>
    <definedName name="SRZiSB_N_54" localSheetId="2">#REF!</definedName>
    <definedName name="SRZiSB_N_54" localSheetId="4">#REF!</definedName>
    <definedName name="SRZiSB_N_54" localSheetId="10">#REF!</definedName>
    <definedName name="SRZiSB_N_54" localSheetId="19">#REF!</definedName>
    <definedName name="SRZiSB_N_54" localSheetId="20">#REF!</definedName>
    <definedName name="SRZiSB_N_54" localSheetId="16">#REF!</definedName>
    <definedName name="SRZiSB_N_54">#REF!</definedName>
    <definedName name="SRZiSB_N_55" localSheetId="2">#REF!</definedName>
    <definedName name="SRZiSB_N_55" localSheetId="4">#REF!</definedName>
    <definedName name="SRZiSB_N_55" localSheetId="10">#REF!</definedName>
    <definedName name="SRZiSB_N_55" localSheetId="19">#REF!</definedName>
    <definedName name="SRZiSB_N_55" localSheetId="20">#REF!</definedName>
    <definedName name="SRZiSB_N_55" localSheetId="16">#REF!</definedName>
    <definedName name="SRZiSB_N_55">#REF!</definedName>
    <definedName name="SRZiSB_N_56" localSheetId="2">#REF!</definedName>
    <definedName name="SRZiSB_N_56" localSheetId="4">#REF!</definedName>
    <definedName name="SRZiSB_N_56" localSheetId="10">#REF!</definedName>
    <definedName name="SRZiSB_N_56" localSheetId="19">#REF!</definedName>
    <definedName name="SRZiSB_N_56" localSheetId="20">#REF!</definedName>
    <definedName name="SRZiSB_N_56" localSheetId="16">#REF!</definedName>
    <definedName name="SRZiSB_N_56">#REF!</definedName>
    <definedName name="SRZiSB_N_57" localSheetId="2">#REF!</definedName>
    <definedName name="SRZiSB_N_57" localSheetId="4">#REF!</definedName>
    <definedName name="SRZiSB_N_57" localSheetId="10">#REF!</definedName>
    <definedName name="SRZiSB_N_57" localSheetId="19">#REF!</definedName>
    <definedName name="SRZiSB_N_57" localSheetId="20">#REF!</definedName>
    <definedName name="SRZiSB_N_57" localSheetId="16">#REF!</definedName>
    <definedName name="SRZiSB_N_57">#REF!</definedName>
    <definedName name="SRZiSB_N_58" localSheetId="2">#REF!</definedName>
    <definedName name="SRZiSB_N_58" localSheetId="4">#REF!</definedName>
    <definedName name="SRZiSB_N_58" localSheetId="10">#REF!</definedName>
    <definedName name="SRZiSB_N_58" localSheetId="19">#REF!</definedName>
    <definedName name="SRZiSB_N_58" localSheetId="20">#REF!</definedName>
    <definedName name="SRZiSB_N_58" localSheetId="16">#REF!</definedName>
    <definedName name="SRZiSB_N_58">#REF!</definedName>
    <definedName name="SRZiSB_N_59" localSheetId="2">#REF!</definedName>
    <definedName name="SRZiSB_N_59" localSheetId="4">#REF!</definedName>
    <definedName name="SRZiSB_N_59" localSheetId="10">#REF!</definedName>
    <definedName name="SRZiSB_N_59" localSheetId="19">#REF!</definedName>
    <definedName name="SRZiSB_N_59" localSheetId="20">#REF!</definedName>
    <definedName name="SRZiSB_N_59" localSheetId="16">#REF!</definedName>
    <definedName name="SRZiSB_N_59">#REF!</definedName>
    <definedName name="ss" localSheetId="2">BS!ss</definedName>
    <definedName name="ss" localSheetId="1">#N/A</definedName>
    <definedName name="ss" localSheetId="4">'Przychody prowizyjne'!ss</definedName>
    <definedName name="ss" localSheetId="20">#N/A</definedName>
    <definedName name="ss" localSheetId="16">#N/A</definedName>
    <definedName name="ss">BS!ss</definedName>
    <definedName name="sssss" localSheetId="2">BS!sssss</definedName>
    <definedName name="sssss" localSheetId="1">#N/A</definedName>
    <definedName name="sssss" localSheetId="4">'Przychody prowizyjne'!sssss</definedName>
    <definedName name="sssss" localSheetId="20">#N/A</definedName>
    <definedName name="sssss" localSheetId="16">#N/A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9">[18]kapitaly!#REF!</definedName>
    <definedName name="Stan_na_31.12.2007" localSheetId="20">[18]kapitaly!#REF!</definedName>
    <definedName name="Stan_na_31.12.2007" localSheetId="16">[18]kapitaly!#REF!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9">#REF!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9">#REF!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9">#REF!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9">#REF!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9">#REF!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9">#REF!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9">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9">#REF!</definedName>
    <definedName name="Summary" localSheetId="20">#REF!</definedName>
    <definedName name="Summary" localSheetId="16">#REF!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9">#REF!</definedName>
    <definedName name="SWAPFX_dt">#REF!</definedName>
    <definedName name="SWAPFX_dw" localSheetId="2">#REF!</definedName>
    <definedName name="SWAPFX_dw" localSheetId="4">#REF!</definedName>
    <definedName name="SWAPFX_dw" localSheetId="10">#REF!</definedName>
    <definedName name="SWAPFX_dw" localSheetId="19">#REF!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20" hidden="1">{"'BZ SA P&amp;l (fORECAST)'!$A$1:$BR$26"}</definedName>
    <definedName name="sy" localSheetId="16"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20" hidden="1">{"'BZ SA P&amp;l (fORECAST)'!$A$1:$BR$26"}</definedName>
    <definedName name="sys" localSheetId="16"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9">#REF!</definedName>
    <definedName name="t.FBN019_4">#REF!</definedName>
    <definedName name="t.FBN019_6" localSheetId="2">#REF!</definedName>
    <definedName name="t.FBN019_6" localSheetId="4">#REF!</definedName>
    <definedName name="t.FBN019_6" localSheetId="10">#REF!</definedName>
    <definedName name="t.FBN019_6" localSheetId="19">#REF!</definedName>
    <definedName name="t.FBN019_6">#REF!</definedName>
    <definedName name="t.FBN019_7" localSheetId="2">#REF!</definedName>
    <definedName name="t.FBN019_7" localSheetId="4">#REF!</definedName>
    <definedName name="t.FBN019_7" localSheetId="10">#REF!</definedName>
    <definedName name="t.FBN019_7" localSheetId="19">#REF!</definedName>
    <definedName name="t.FBN019_7">#REF!</definedName>
    <definedName name="t.FBN019_8" localSheetId="2">#REF!</definedName>
    <definedName name="t.FBN019_8" localSheetId="4">#REF!</definedName>
    <definedName name="t.FBN019_8" localSheetId="10">#REF!</definedName>
    <definedName name="t.FBN019_8" localSheetId="19">#REF!</definedName>
    <definedName name="t.FBN019_8">#REF!</definedName>
    <definedName name="t.FBN020_2" localSheetId="2">#REF!</definedName>
    <definedName name="t.FBN020_2" localSheetId="4">#REF!</definedName>
    <definedName name="t.FBN020_2" localSheetId="10">#REF!</definedName>
    <definedName name="t.FBN020_2" localSheetId="19">#REF!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9">'[34]FIN004A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9">#REF!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9">#REF!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9">#REF!</definedName>
    <definedName name="tdeftx">#REF!</definedName>
    <definedName name="TFIDochody2000M" localSheetId="2">#REF!</definedName>
    <definedName name="TFIDochody2000M" localSheetId="4">#REF!</definedName>
    <definedName name="TFIDochody2000M" localSheetId="10">#REF!</definedName>
    <definedName name="TFIDochody2000M" localSheetId="19">#REF!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9">#REF!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9">#REF!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9">#REF!</definedName>
    <definedName name="TFIDochody2001Y">#REF!</definedName>
    <definedName name="TheNumber" localSheetId="2">#REF!</definedName>
    <definedName name="TheNumber" localSheetId="4">#REF!</definedName>
    <definedName name="TheNumber" localSheetId="10">#REF!</definedName>
    <definedName name="TheNumber" localSheetId="19">#REF!</definedName>
    <definedName name="TheNumber">#REF!</definedName>
    <definedName name="TOTAL" localSheetId="2">#REF!</definedName>
    <definedName name="TOTAL" localSheetId="4">#REF!</definedName>
    <definedName name="TOTAL" localSheetId="10">#REF!</definedName>
    <definedName name="TOTAL" localSheetId="19">#REF!</definedName>
    <definedName name="TOTAL" localSheetId="20">#REF!</definedName>
    <definedName name="TOTAL" localSheetId="16">#REF!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9">#REF!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9">#REF!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9">#REF!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9">#REF!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9">#REF!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9">#REF!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9">#REF!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9">#REF!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9">#REF!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9">#REF!</definedName>
    <definedName name="total_baza">#REF!</definedName>
    <definedName name="tr" localSheetId="2">#REF!</definedName>
    <definedName name="tr" localSheetId="4">#REF!</definedName>
    <definedName name="tr" localSheetId="10">#REF!</definedName>
    <definedName name="tr" localSheetId="19">#REF!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9">#REF!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9">#REF!</definedName>
    <definedName name="Transakcje_z_jednostkami_zależnymi" localSheetId="20">#REF!</definedName>
    <definedName name="Transakcje_z_jednostkami_zależnymi" localSheetId="16">#REF!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9">#REF!</definedName>
    <definedName name="TSI">#REF!</definedName>
    <definedName name="tsy_tax" localSheetId="2">[19]S.P.23!#REF!</definedName>
    <definedName name="tsy_tax" localSheetId="4">[19]S.P.23!#REF!</definedName>
    <definedName name="tsy_tax" localSheetId="10">[19]S.P.23!#REF!</definedName>
    <definedName name="tsy_tax" localSheetId="19">[19]S.P.23!#REF!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9">[19]S.P.23!#REF!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9">[19]S.P.23!#REF!</definedName>
    <definedName name="tsytaxlnfunds">[19]S.P.23!#REF!</definedName>
    <definedName name="ttxchg" localSheetId="2">#REF!</definedName>
    <definedName name="ttxchg" localSheetId="4">#REF!</definedName>
    <definedName name="ttxchg" localSheetId="10">#REF!</definedName>
    <definedName name="ttxchg" localSheetId="19">#REF!</definedName>
    <definedName name="ttxchg">#REF!</definedName>
    <definedName name="TW_B07" localSheetId="2">#REF!</definedName>
    <definedName name="TW_B07" localSheetId="4">#REF!</definedName>
    <definedName name="TW_B07" localSheetId="10">#REF!</definedName>
    <definedName name="TW_B07" localSheetId="19">#REF!</definedName>
    <definedName name="TW_B07">#REF!</definedName>
    <definedName name="TW_B08" localSheetId="2">#REF!</definedName>
    <definedName name="TW_B08" localSheetId="4">#REF!</definedName>
    <definedName name="TW_B08" localSheetId="10">#REF!</definedName>
    <definedName name="TW_B08" localSheetId="19">#REF!</definedName>
    <definedName name="TW_B08">#REF!</definedName>
    <definedName name="TW_bilans12.06" localSheetId="2">#REF!</definedName>
    <definedName name="TW_bilans12.06" localSheetId="4">#REF!</definedName>
    <definedName name="TW_bilans12.06" localSheetId="10">#REF!</definedName>
    <definedName name="TW_bilans12.06" localSheetId="19">#REF!</definedName>
    <definedName name="TW_bilans12.06">#REF!</definedName>
    <definedName name="TW_koszty1204" localSheetId="2">#REF!</definedName>
    <definedName name="TW_koszty1204" localSheetId="4">#REF!</definedName>
    <definedName name="TW_koszty1204" localSheetId="10">#REF!</definedName>
    <definedName name="TW_koszty1204" localSheetId="19">#REF!</definedName>
    <definedName name="TW_koszty1204" localSheetId="20">#REF!</definedName>
    <definedName name="TW_koszty1204" localSheetId="16">#REF!</definedName>
    <definedName name="TW_koszty1204">#REF!</definedName>
    <definedName name="TW_koszty1205" localSheetId="2">#REF!</definedName>
    <definedName name="TW_koszty1205" localSheetId="4">#REF!</definedName>
    <definedName name="TW_koszty1205" localSheetId="10">#REF!</definedName>
    <definedName name="TW_koszty1205" localSheetId="19">#REF!</definedName>
    <definedName name="TW_koszty1205" localSheetId="20">#REF!</definedName>
    <definedName name="TW_koszty1205" localSheetId="16">#REF!</definedName>
    <definedName name="TW_koszty1205">#REF!</definedName>
    <definedName name="TW_nal0305" localSheetId="2">#REF!</definedName>
    <definedName name="TW_nal0305" localSheetId="4">#REF!</definedName>
    <definedName name="TW_nal0305" localSheetId="10">#REF!</definedName>
    <definedName name="TW_nal0305" localSheetId="19">#REF!</definedName>
    <definedName name="TW_nal0305" localSheetId="20">#REF!</definedName>
    <definedName name="TW_nal0305" localSheetId="16">#REF!</definedName>
    <definedName name="TW_nal0305">#REF!</definedName>
    <definedName name="TW_nal0306" localSheetId="2">#REF!</definedName>
    <definedName name="TW_nal0306" localSheetId="4">#REF!</definedName>
    <definedName name="TW_nal0306" localSheetId="10">#REF!</definedName>
    <definedName name="TW_nal0306" localSheetId="19">#REF!</definedName>
    <definedName name="TW_nal0306" localSheetId="20">#REF!</definedName>
    <definedName name="TW_nal0306" localSheetId="16">#REF!</definedName>
    <definedName name="TW_nal0306">#REF!</definedName>
    <definedName name="TW_nal1204" localSheetId="2">#REF!</definedName>
    <definedName name="TW_nal1204" localSheetId="4">#REF!</definedName>
    <definedName name="TW_nal1204" localSheetId="10">#REF!</definedName>
    <definedName name="TW_nal1204" localSheetId="19">#REF!</definedName>
    <definedName name="TW_nal1204" localSheetId="20">#REF!</definedName>
    <definedName name="TW_nal1204" localSheetId="16">#REF!</definedName>
    <definedName name="TW_nal1204">#REF!</definedName>
    <definedName name="TW_nal1205" localSheetId="2">#REF!</definedName>
    <definedName name="TW_nal1205" localSheetId="4">#REF!</definedName>
    <definedName name="TW_nal1205" localSheetId="10">#REF!</definedName>
    <definedName name="TW_nal1205" localSheetId="19">#REF!</definedName>
    <definedName name="TW_nal1205" localSheetId="20">#REF!</definedName>
    <definedName name="TW_nal1205" localSheetId="16">#REF!</definedName>
    <definedName name="TW_nal1205">#REF!</definedName>
    <definedName name="TW_nominaly" localSheetId="2">#REF!</definedName>
    <definedName name="TW_nominaly" localSheetId="4">#REF!</definedName>
    <definedName name="TW_nominaly" localSheetId="10">#REF!</definedName>
    <definedName name="TW_nominaly" localSheetId="19">#REF!</definedName>
    <definedName name="TW_nominaly" localSheetId="20">#REF!</definedName>
    <definedName name="TW_nominaly" localSheetId="16">#REF!</definedName>
    <definedName name="TW_nominaly">#REF!</definedName>
    <definedName name="TW_pozab0306" localSheetId="2">#REF!</definedName>
    <definedName name="TW_pozab0306" localSheetId="4">#REF!</definedName>
    <definedName name="TW_pozab0306" localSheetId="10">#REF!</definedName>
    <definedName name="TW_pozab0306" localSheetId="19">#REF!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9">'[79]TW-pozabilans'!#REF!</definedName>
    <definedName name="TW_pozabil1205" localSheetId="20">#REF!</definedName>
    <definedName name="TW_pozabil1205" localSheetId="16">#REF!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9">#REF!</definedName>
    <definedName name="TW_przych1204" localSheetId="20">#REF!</definedName>
    <definedName name="TW_przych1204" localSheetId="16">#REF!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9">#REF!</definedName>
    <definedName name="TW_przychody1205" localSheetId="20">#REF!</definedName>
    <definedName name="TW_przychody1205" localSheetId="16">#REF!</definedName>
    <definedName name="TW_przychody1205">#REF!</definedName>
    <definedName name="TW_rach0306" localSheetId="2">#REF!</definedName>
    <definedName name="TW_rach0306" localSheetId="4">#REF!</definedName>
    <definedName name="TW_rach0306" localSheetId="10">#REF!</definedName>
    <definedName name="TW_rach0306" localSheetId="19">#REF!</definedName>
    <definedName name="TW_rach0306">#REF!</definedName>
    <definedName name="TW_RW0305" localSheetId="2">#REF!</definedName>
    <definedName name="TW_RW0305" localSheetId="4">#REF!</definedName>
    <definedName name="TW_RW0305" localSheetId="10">#REF!</definedName>
    <definedName name="TW_RW0305" localSheetId="19">#REF!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9">#REF!</definedName>
    <definedName name="TW_udzieloneotrzymane" localSheetId="20">#REF!</definedName>
    <definedName name="TW_udzieloneotrzymane" localSheetId="16">#REF!</definedName>
    <definedName name="TW_udzieloneotrzymane">#REF!</definedName>
    <definedName name="TW_zob0305" localSheetId="2">#REF!</definedName>
    <definedName name="TW_zob0305" localSheetId="4">#REF!</definedName>
    <definedName name="TW_zob0305" localSheetId="10">#REF!</definedName>
    <definedName name="TW_zob0305" localSheetId="19">#REF!</definedName>
    <definedName name="TW_zob0305" localSheetId="20">#REF!</definedName>
    <definedName name="TW_zob0305" localSheetId="16">#REF!</definedName>
    <definedName name="TW_zob0305">#REF!</definedName>
    <definedName name="TW_zob0306" localSheetId="2">#REF!</definedName>
    <definedName name="TW_zob0306" localSheetId="4">#REF!</definedName>
    <definedName name="TW_zob0306" localSheetId="10">#REF!</definedName>
    <definedName name="TW_zob0306" localSheetId="19">#REF!</definedName>
    <definedName name="TW_zob0306" localSheetId="20">#REF!</definedName>
    <definedName name="TW_zob0306" localSheetId="16">#REF!</definedName>
    <definedName name="TW_zob0306">#REF!</definedName>
    <definedName name="TW_zob1204" localSheetId="2">#REF!</definedName>
    <definedName name="TW_zob1204" localSheetId="4">#REF!</definedName>
    <definedName name="TW_zob1204" localSheetId="10">#REF!</definedName>
    <definedName name="TW_zob1204" localSheetId="19">#REF!</definedName>
    <definedName name="TW_zob1204" localSheetId="20">#REF!</definedName>
    <definedName name="TW_zob1204" localSheetId="16">#REF!</definedName>
    <definedName name="TW_zob1204">#REF!</definedName>
    <definedName name="TW_zob1205" localSheetId="2">#REF!</definedName>
    <definedName name="TW_zob1205" localSheetId="4">#REF!</definedName>
    <definedName name="TW_zob1205" localSheetId="10">#REF!</definedName>
    <definedName name="TW_zob1205" localSheetId="19">#REF!</definedName>
    <definedName name="TW_zob1205" localSheetId="20">#REF!</definedName>
    <definedName name="TW_zob1205" localSheetId="16">#REF!</definedName>
    <definedName name="TW_zob1205">#REF!</definedName>
    <definedName name="TW06_2006" localSheetId="2">#REF!</definedName>
    <definedName name="TW06_2006" localSheetId="4">#REF!</definedName>
    <definedName name="TW06_2006" localSheetId="10">#REF!</definedName>
    <definedName name="TW06_2006" localSheetId="19">#REF!</definedName>
    <definedName name="TW06_2006">#REF!</definedName>
    <definedName name="TWpozabilans" localSheetId="2">#REF!</definedName>
    <definedName name="TWpozabilans" localSheetId="4">#REF!</definedName>
    <definedName name="TWpozabilans" localSheetId="10">#REF!</definedName>
    <definedName name="TWpozabilans" localSheetId="19">#REF!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9">#REF!</definedName>
    <definedName name="TWrachunek_0306">#REF!</definedName>
    <definedName name="txcbdi" localSheetId="2">#REF!</definedName>
    <definedName name="txcbdi" localSheetId="4">#REF!</definedName>
    <definedName name="txcbdi" localSheetId="10">#REF!</definedName>
    <definedName name="txcbdi" localSheetId="19">#REF!</definedName>
    <definedName name="txcbdi">#REF!</definedName>
    <definedName name="txexta" localSheetId="2">#REF!</definedName>
    <definedName name="txexta" localSheetId="4">#REF!</definedName>
    <definedName name="txexta" localSheetId="10">#REF!</definedName>
    <definedName name="txexta" localSheetId="19">#REF!</definedName>
    <definedName name="txexta">#REF!</definedName>
    <definedName name="txfrdp" localSheetId="2">#REF!</definedName>
    <definedName name="txfrdp" localSheetId="4">#REF!</definedName>
    <definedName name="txfrdp" localSheetId="10">#REF!</definedName>
    <definedName name="txfrdp" localSheetId="19">#REF!</definedName>
    <definedName name="txfrdp">#REF!</definedName>
    <definedName name="txobdi" localSheetId="2">#REF!</definedName>
    <definedName name="txobdi" localSheetId="4">#REF!</definedName>
    <definedName name="txobdi" localSheetId="10">#REF!</definedName>
    <definedName name="txobdi" localSheetId="19">#REF!</definedName>
    <definedName name="txobdi">#REF!</definedName>
    <definedName name="txpala" localSheetId="2">#REF!</definedName>
    <definedName name="txpala" localSheetId="4">#REF!</definedName>
    <definedName name="txpala" localSheetId="10">#REF!</definedName>
    <definedName name="txpala" localSheetId="19">#REF!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20">#N/A</definedName>
    <definedName name="u" localSheetId="16">#N/A</definedName>
    <definedName name="u">BS!u</definedName>
    <definedName name="uchwała_CA_1" localSheetId="2">#REF!</definedName>
    <definedName name="uchwała_CA_1" localSheetId="4">#REF!</definedName>
    <definedName name="uchwała_CA_1" localSheetId="10">#REF!</definedName>
    <definedName name="uchwała_CA_1" localSheetId="19">#REF!</definedName>
    <definedName name="uchwała_CA_1" localSheetId="20">#REF!</definedName>
    <definedName name="uchwała_CA_1" localSheetId="16">#REF!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20" hidden="1">{"'BZ SA P&amp;l (fORECAST)'!$A$1:$BR$26"}</definedName>
    <definedName name="udz_m" localSheetId="16"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9">#REF!</definedName>
    <definedName name="unamff">#REF!</definedName>
    <definedName name="USD" localSheetId="2">#REF!</definedName>
    <definedName name="USD" localSheetId="4">#REF!</definedName>
    <definedName name="USD" localSheetId="10">#REF!</definedName>
    <definedName name="USD" localSheetId="19">#REF!</definedName>
    <definedName name="USD">#REF!</definedName>
    <definedName name="utrata_wartości" localSheetId="2">#REF!</definedName>
    <definedName name="utrata_wartości" localSheetId="4">#REF!</definedName>
    <definedName name="utrata_wartości" localSheetId="10">#REF!</definedName>
    <definedName name="utrata_wartości" localSheetId="19">#REF!</definedName>
    <definedName name="utrata_wartości">#REF!</definedName>
    <definedName name="uu" localSheetId="2">BS!uu</definedName>
    <definedName name="uu" localSheetId="1">#N/A</definedName>
    <definedName name="uu" localSheetId="4">'Przychody prowizyjne'!uu</definedName>
    <definedName name="uu" localSheetId="20">#N/A</definedName>
    <definedName name="uu" localSheetId="16">#N/A</definedName>
    <definedName name="uu">BS!uu</definedName>
    <definedName name="uuu" localSheetId="2">BS!uuu</definedName>
    <definedName name="uuu" localSheetId="1">#N/A</definedName>
    <definedName name="uuu" localSheetId="4">'Przychody prowizyjne'!uuu</definedName>
    <definedName name="uuu" localSheetId="20">#N/A</definedName>
    <definedName name="uuu" localSheetId="16">#N/A</definedName>
    <definedName name="uuu">BS!uuu</definedName>
    <definedName name="uuuu" localSheetId="2">BS!uuuu</definedName>
    <definedName name="uuuu" localSheetId="1">#N/A</definedName>
    <definedName name="uuuu" localSheetId="4">'Przychody prowizyjne'!uuuu</definedName>
    <definedName name="uuuu" localSheetId="20">#N/A</definedName>
    <definedName name="uuuu" localSheetId="16">#N/A</definedName>
    <definedName name="uuuu">BS!uuuu</definedName>
    <definedName name="uuuuuu" localSheetId="2">BS!uuuuuu</definedName>
    <definedName name="uuuuuu" localSheetId="1">#N/A</definedName>
    <definedName name="uuuuuu" localSheetId="4">'Przychody prowizyjne'!uuuuuu</definedName>
    <definedName name="uuuuuu" localSheetId="20">#N/A</definedName>
    <definedName name="uuuuuu" localSheetId="16">#N/A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20">#N/A</definedName>
    <definedName name="vv" localSheetId="16">#N/A</definedName>
    <definedName name="vv">BS!vv</definedName>
    <definedName name="vvv" localSheetId="2">BS!vvv</definedName>
    <definedName name="vvv" localSheetId="1">#N/A</definedName>
    <definedName name="vvv" localSheetId="4">'Przychody prowizyjne'!vvv</definedName>
    <definedName name="vvv" localSheetId="20">#N/A</definedName>
    <definedName name="vvv" localSheetId="16">#N/A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9">#REF!</definedName>
    <definedName name="Wartości_niematerialne_07" localSheetId="20">#REF!</definedName>
    <definedName name="Wartości_niematerialne_07" localSheetId="16">#REF!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9">#REF!</definedName>
    <definedName name="Wartości_niematerialne_08" localSheetId="20">#REF!</definedName>
    <definedName name="Wartości_niematerialne_08" localSheetId="16">#REF!</definedName>
    <definedName name="Wartości_niematerialne_08">#REF!</definedName>
    <definedName name="warunkowe" localSheetId="2">#REF!</definedName>
    <definedName name="warunkowe" localSheetId="4">#REF!</definedName>
    <definedName name="warunkowe" localSheetId="10">#REF!</definedName>
    <definedName name="warunkowe" localSheetId="19">#REF!</definedName>
    <definedName name="warunkowe">#REF!</definedName>
    <definedName name="WB_0606" localSheetId="2">#REF!</definedName>
    <definedName name="WB_0606" localSheetId="4">#REF!</definedName>
    <definedName name="WB_0606" localSheetId="10">#REF!</definedName>
    <definedName name="WB_0606" localSheetId="19">#REF!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20">#N/A</definedName>
    <definedName name="wbk" localSheetId="16">#N/A</definedName>
    <definedName name="wbk">BS!wbk</definedName>
    <definedName name="WBK2000M" localSheetId="2">#REF!</definedName>
    <definedName name="WBK2000M" localSheetId="4">#REF!</definedName>
    <definedName name="WBK2000M" localSheetId="10">#REF!</definedName>
    <definedName name="WBK2000M" localSheetId="19">#REF!</definedName>
    <definedName name="WBK2000M">#REF!</definedName>
    <definedName name="WBK2000Y" localSheetId="2">#REF!</definedName>
    <definedName name="WBK2000Y" localSheetId="4">#REF!</definedName>
    <definedName name="WBK2000Y" localSheetId="10">#REF!</definedName>
    <definedName name="WBK2000Y" localSheetId="19">#REF!</definedName>
    <definedName name="WBK2000Y">#REF!</definedName>
    <definedName name="WBK2001M" localSheetId="2">#REF!</definedName>
    <definedName name="WBK2001M" localSheetId="4">#REF!</definedName>
    <definedName name="WBK2001M" localSheetId="10">#REF!</definedName>
    <definedName name="WBK2001M" localSheetId="19">#REF!</definedName>
    <definedName name="WBK2001M">#REF!</definedName>
    <definedName name="WBK2001Y" localSheetId="2">#REF!</definedName>
    <definedName name="WBK2001Y" localSheetId="4">#REF!</definedName>
    <definedName name="WBK2001Y" localSheetId="10">#REF!</definedName>
    <definedName name="WBK2001Y" localSheetId="19">#REF!</definedName>
    <definedName name="WBK2001Y">#REF!</definedName>
    <definedName name="wbkbz" localSheetId="2">#N/A</definedName>
    <definedName name="wbkbz" localSheetId="1">#N/A</definedName>
    <definedName name="wbkbz" localSheetId="4">'Przychody prowizyjne'!wbkbz</definedName>
    <definedName name="wbkbz" localSheetId="20">#N/A</definedName>
    <definedName name="wbkbz" localSheetId="16">#N/A</definedName>
    <definedName name="wbkbz">[0]!wbkbz</definedName>
    <definedName name="WBKCU2000M" localSheetId="2">#REF!</definedName>
    <definedName name="WBKCU2000M" localSheetId="4">#REF!</definedName>
    <definedName name="WBKCU2000M" localSheetId="10">#REF!</definedName>
    <definedName name="WBKCU2000M" localSheetId="19">#REF!</definedName>
    <definedName name="WBKCU2000M">#REF!</definedName>
    <definedName name="WBKCU2000Y" localSheetId="2">#REF!</definedName>
    <definedName name="WBKCU2000Y" localSheetId="4">#REF!</definedName>
    <definedName name="WBKCU2000Y" localSheetId="10">#REF!</definedName>
    <definedName name="WBKCU2000Y" localSheetId="19">#REF!</definedName>
    <definedName name="WBKCU2000Y">#REF!</definedName>
    <definedName name="WBKCU2001M" localSheetId="2">#REF!</definedName>
    <definedName name="WBKCU2001M" localSheetId="4">#REF!</definedName>
    <definedName name="WBKCU2001M" localSheetId="10">#REF!</definedName>
    <definedName name="WBKCU2001M" localSheetId="19">#REF!</definedName>
    <definedName name="WBKCU2001M">#REF!</definedName>
    <definedName name="WBKCU2001Y" localSheetId="2">#REF!</definedName>
    <definedName name="WBKCU2001Y" localSheetId="4">#REF!</definedName>
    <definedName name="WBKCU2001Y" localSheetId="10">#REF!</definedName>
    <definedName name="WBKCU2001Y" localSheetId="19">#REF!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9">#REF!</definedName>
    <definedName name="we">#REF!</definedName>
    <definedName name="wersja" localSheetId="2">#REF!</definedName>
    <definedName name="wersja" localSheetId="4">#REF!</definedName>
    <definedName name="wersja" localSheetId="10">#REF!</definedName>
    <definedName name="wersja" localSheetId="19">#REF!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9">#REF!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9">#REF!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9">#REF!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9">#REF!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9">#REF!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9">#REF!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9">#REF!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9">#REF!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9">#REF!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9">#REF!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9">#REF!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20" hidden="1">{"Bilans płatniczy narastająco",#N/A,TRUE,"Bilans płatniczy narastająco"}</definedName>
    <definedName name="wrn.Bilans._.płatniczy._.1989._.1996." localSheetId="16"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2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6"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20">#N/A</definedName>
    <definedName name="ww" localSheetId="16">#N/A</definedName>
    <definedName name="ww">BS!ww</definedName>
    <definedName name="www" localSheetId="2">BS!www</definedName>
    <definedName name="www" localSheetId="1">#N/A</definedName>
    <definedName name="www" localSheetId="4">'Przychody prowizyjne'!www</definedName>
    <definedName name="www" localSheetId="20">#N/A</definedName>
    <definedName name="www" localSheetId="16">#N/A</definedName>
    <definedName name="www">BS!www</definedName>
    <definedName name="WYBRANE_DANE" localSheetId="2">#REF!</definedName>
    <definedName name="WYBRANE_DANE" localSheetId="4">#REF!</definedName>
    <definedName name="WYBRANE_DANE" localSheetId="10">#REF!</definedName>
    <definedName name="WYBRANE_DANE" localSheetId="19">#REF!</definedName>
    <definedName name="WYBRANE_DANE" localSheetId="20">#REF!</definedName>
    <definedName name="WYBRANE_DANE" localSheetId="16">#REF!</definedName>
    <definedName name="WYBRANE_DANE">#REF!</definedName>
    <definedName name="wydruk" localSheetId="2">#REF!</definedName>
    <definedName name="wydruk" localSheetId="4">#REF!</definedName>
    <definedName name="wydruk" localSheetId="10">#REF!</definedName>
    <definedName name="wydruk" localSheetId="19">#REF!</definedName>
    <definedName name="wydruk" localSheetId="20">#REF!</definedName>
    <definedName name="wydruk" localSheetId="16">#REF!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20" hidden="1">{"Bilans płatniczy narastająco",#N/A,TRUE,"Bilans płatniczy narastająco"}</definedName>
    <definedName name="Wykres4" localSheetId="16"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9">#REF!</definedName>
    <definedName name="wymogi">#REF!</definedName>
    <definedName name="wymogi09" localSheetId="2">#REF!</definedName>
    <definedName name="wymogi09" localSheetId="4">#REF!</definedName>
    <definedName name="wymogi09" localSheetId="10">#REF!</definedName>
    <definedName name="wymogi09" localSheetId="19">#REF!</definedName>
    <definedName name="wymogi09">#REF!</definedName>
    <definedName name="wymogi122008" localSheetId="2">#REF!</definedName>
    <definedName name="wymogi122008" localSheetId="4">#REF!</definedName>
    <definedName name="wymogi122008" localSheetId="10">#REF!</definedName>
    <definedName name="wymogi122008" localSheetId="19">#REF!</definedName>
    <definedName name="wymogi122008">#REF!</definedName>
    <definedName name="wymogi2" localSheetId="2">#REF!</definedName>
    <definedName name="wymogi2" localSheetId="4">#REF!</definedName>
    <definedName name="wymogi2" localSheetId="10">#REF!</definedName>
    <definedName name="wymogi2" localSheetId="19">#REF!</definedName>
    <definedName name="wymogi2">#REF!</definedName>
    <definedName name="WynagrCzłZarz" localSheetId="2">#REF!</definedName>
    <definedName name="WynagrCzłZarz" localSheetId="4">#REF!</definedName>
    <definedName name="WynagrCzłZarz" localSheetId="10">#REF!</definedName>
    <definedName name="WynagrCzłZarz" localSheetId="19">#REF!</definedName>
    <definedName name="WynagrCzłZarz" localSheetId="20">#REF!</definedName>
    <definedName name="WynagrCzłZarz" localSheetId="16">#REF!</definedName>
    <definedName name="WynagrCzłZarz">#REF!</definedName>
    <definedName name="WynagRN2008" localSheetId="2">#REF!</definedName>
    <definedName name="WynagRN2008" localSheetId="4">#REF!</definedName>
    <definedName name="WynagRN2008" localSheetId="10">#REF!</definedName>
    <definedName name="WynagRN2008" localSheetId="19">#REF!</definedName>
    <definedName name="WynagRN2008" localSheetId="20">#REF!</definedName>
    <definedName name="WynagRN2008" localSheetId="16">#REF!</definedName>
    <definedName name="WynagRN2008">#REF!</definedName>
    <definedName name="WynagRN2010" localSheetId="2">#REF!</definedName>
    <definedName name="WynagRN2010" localSheetId="4">#REF!</definedName>
    <definedName name="WynagRN2010" localSheetId="10">#REF!</definedName>
    <definedName name="WynagRN2010" localSheetId="19">#REF!</definedName>
    <definedName name="WynagRN2010" localSheetId="20">#REF!</definedName>
    <definedName name="WynagRN2010" localSheetId="16">#REF!</definedName>
    <definedName name="WynagRN2010">#REF!</definedName>
    <definedName name="WynagrRN" localSheetId="2">#REF!</definedName>
    <definedName name="WynagrRN" localSheetId="4">#REF!</definedName>
    <definedName name="WynagrRN" localSheetId="10">#REF!</definedName>
    <definedName name="WynagrRN" localSheetId="19">#REF!</definedName>
    <definedName name="WynagrRN" localSheetId="20">#REF!</definedName>
    <definedName name="WynagrRN" localSheetId="16">#REF!</definedName>
    <definedName name="WynagrRN">#REF!</definedName>
    <definedName name="WynagrRN2009" localSheetId="2">#REF!</definedName>
    <definedName name="WynagrRN2009" localSheetId="4">#REF!</definedName>
    <definedName name="WynagrRN2009" localSheetId="10">#REF!</definedName>
    <definedName name="WynagrRN2009" localSheetId="19">#REF!</definedName>
    <definedName name="WynagrRN2009" localSheetId="20">#REF!</definedName>
    <definedName name="WynagrRN2009" localSheetId="16">#REF!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9">#REF!</definedName>
    <definedName name="WynagrZarzad2010" localSheetId="20">#REF!</definedName>
    <definedName name="WynagrZarzad2010" localSheetId="16">#REF!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9">#REF!</definedName>
    <definedName name="WynagZarz2008" localSheetId="20">#REF!</definedName>
    <definedName name="WynagZarz2008" localSheetId="16">#REF!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9">#REF!</definedName>
    <definedName name="Wynik_handlowy" localSheetId="20">#REF!</definedName>
    <definedName name="Wynik_handlowy" localSheetId="16">#REF!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9">#REF!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9">#REF!</definedName>
    <definedName name="Wynik_na_inwestycyjnym" localSheetId="20">#REF!</definedName>
    <definedName name="Wynik_na_inwestycyjnym" localSheetId="16">#REF!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9">#REF!</definedName>
    <definedName name="Wynik_na_sprzedaży" localSheetId="20">#REF!</definedName>
    <definedName name="Wynik_na_sprzedaży" localSheetId="16">#REF!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20">#N/A</definedName>
    <definedName name="xxx" localSheetId="16">#N/A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BS!$C$1:$D$50</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BS!$A$1:$P$50</definedName>
    <definedName name="Z_1DA1E639_C769_4176_9561_FF9CB01F8119_.wvu.Cols" localSheetId="4" hidden="1">'Przychody prowizyjne'!#REF!</definedName>
    <definedName name="Z_25FAB884_5E17_4008_8139_33D910C7DEFE_.wvu.PrintArea" localSheetId="2" hidden="1">BS!$A$1:$P$50</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BS!$D:$G</definedName>
    <definedName name="Z_52EFF634_6180_488B_AC31_853256997E5C_.wvu.Cols" localSheetId="1" hidden="1">'P&amp;L'!$C:$F</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obrotu'!$M:$P</definedName>
    <definedName name="Z_687A4863_1825_4D63_B732_E76682E6DE4F_.wvu.Cols" localSheetId="2" hidden="1">BS!$S:$S</definedName>
    <definedName name="Z_687A4863_1825_4D63_B732_E76682E6DE4F_.wvu.PrintArea" localSheetId="2" hidden="1">BS!$A$1:$P$50</definedName>
    <definedName name="Z_6FC4F419_D6A7_4464_B173_C159EEEB0972_.wvu.Cols" localSheetId="5" hidden="1">'Koszty działania razem'!#REF!</definedName>
    <definedName name="Z_6FC4F419_D6A7_4464_B173_C159EEEB0972_.wvu.PrintArea" localSheetId="5" hidden="1">'Koszty działania razem'!$B$1:$B$34</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Cols" localSheetId="4" hidden="1">'Przychody prowizyjne'!$C:$K</definedName>
    <definedName name="Z_899D69CD_4B7E_42BC_9944_5BD922EB798C_.wvu.PrintArea" localSheetId="2" hidden="1">BS!$A$1:$P$50</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BS!$D:$O</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BS!$A$1:$P$50</definedName>
    <definedName name="Z_9788B417_CC07_4FDA_845B_D10161BBB5F4_.wvu.Rows" localSheetId="18" hidden="1">'Wybrane dane niefinansowe'!#REF!,'Wybrane dane niefinansowe'!#REF!</definedName>
    <definedName name="Z_9788B417_CC07_4FDA_845B_D10161BBB5F4_.wvu.Rows" localSheetId="23" hidden="1">'Wybrane dane niefinansowe '!#REF!,'Wybrane dane niefinansowe '!#REF!</definedName>
    <definedName name="Z_9AF4A83C_CF57_4B40_8A74_6A0EA6C2FE5C_.wvu.Cols" localSheetId="15" hidden="1">'Aktywa i zobow. fin. do obrotu'!$D:$N,'Aktywa i zobow. fin. do obrotu'!$P:$P</definedName>
    <definedName name="Z_9AF4A83C_CF57_4B40_8A74_6A0EA6C2FE5C_.wvu.Cols" localSheetId="2" hidden="1">BS!$D:$O</definedName>
    <definedName name="Z_9AF4A83C_CF57_4B40_8A74_6A0EA6C2FE5C_.wvu.Cols" localSheetId="9" hidden="1">'Inwestycyjne aktywa finansowe'!$C:$O</definedName>
    <definedName name="Z_9AF4A83C_CF57_4B40_8A74_6A0EA6C2FE5C_.wvu.Cols" localSheetId="1" hidden="1">'P&amp;L'!$C:$J</definedName>
    <definedName name="Z_9AF4A83C_CF57_4B40_8A74_6A0EA6C2FE5C_.wvu.Cols" localSheetId="6" hidden="1">'Wynik handlowy'!$C:$F</definedName>
    <definedName name="Z_9AF4A83C_CF57_4B40_8A74_6A0EA6C2FE5C_.wvu.Cols" localSheetId="7" hidden="1">'Wynik inwestycyjny'!$C:$N</definedName>
    <definedName name="Z_9AF4A83C_CF57_4B40_8A74_6A0EA6C2FE5C_.wvu.PrintArea" localSheetId="2" hidden="1">BS!$A$1:$P$50</definedName>
    <definedName name="Z_A" localSheetId="2">BS!Z_A</definedName>
    <definedName name="Z_A" localSheetId="1">#N/A</definedName>
    <definedName name="Z_A" localSheetId="4">'Przychody prowizyjne'!Z_A</definedName>
    <definedName name="Z_A" localSheetId="20">#N/A</definedName>
    <definedName name="Z_A" localSheetId="16">#N/A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BS!$C$1:$D$50</definedName>
    <definedName name="Z_EB23FC34_EB9F_4A12_8CA9_C3B8F6F151C1_.wvu.PrintArea" localSheetId="1" hidden="1">'P&amp;L'!$B$1:$D$30</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BS!$23:$23,BS!#REF!,BS!#REF!</definedName>
    <definedName name="Z_ED54A16F_4B72_4859_9335_463F05020B50_.wvu.PrintArea" localSheetId="2" hidden="1">BS!$C$1:$D$50</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9"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9">'[69]noty bilans 2'!#REF!</definedName>
    <definedName name="Zabezpieczające_pochodne" localSheetId="20">[18]podatek!#REF!</definedName>
    <definedName name="Zabezpieczające_pochodne" localSheetId="16">[18]podatek!#REF!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9">#REF!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9">#REF!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9">#REF!</definedName>
    <definedName name="Zmiana_stanu_inwestycji_utrzymywanych_do_terminu_zapadalności" localSheetId="20">#REF!</definedName>
    <definedName name="Zmiana_stanu_inwestycji_utrzymywanych_do_terminu_zapadalności" localSheetId="16">#REF!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9">#REF!</definedName>
    <definedName name="Zmiana_stanu_inwestycyjnych_07" localSheetId="20">#REF!</definedName>
    <definedName name="Zmiana_stanu_inwestycyjnych_07" localSheetId="16">#REF!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9">#REF!</definedName>
    <definedName name="Zmiana_stanu_inwestycyjnych_08" localSheetId="20">#REF!</definedName>
    <definedName name="Zmiana_stanu_inwestycyjnych_08" localSheetId="16">#REF!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9">#REF!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9">#REF!</definedName>
    <definedName name="Zmiana_stanu_rezerw" localSheetId="20">#REF!</definedName>
    <definedName name="Zmiana_stanu_rezerw" localSheetId="16">#REF!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9">#REF!</definedName>
    <definedName name="Zmianawplanie" localSheetId="20">#REF!</definedName>
    <definedName name="Zmianawplanie" localSheetId="16">#REF!</definedName>
    <definedName name="Zmianawplanie">#REF!</definedName>
    <definedName name="zmienna" localSheetId="2">#REF!</definedName>
    <definedName name="zmienna" localSheetId="4">#REF!</definedName>
    <definedName name="zmienna" localSheetId="10">#REF!</definedName>
    <definedName name="zmienna" localSheetId="19">#REF!</definedName>
    <definedName name="zmienna" localSheetId="20">#REF!</definedName>
    <definedName name="zmienna" localSheetId="16">#REF!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9">'[79]TW-pozabilans'!#REF!</definedName>
    <definedName name="zobow.warunkowe2004" localSheetId="20">#REF!</definedName>
    <definedName name="zobow.warunkowe2004" localSheetId="16">#REF!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9">#REF!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9">#REF!</definedName>
    <definedName name="Zobowiązania_wobec_banków" localSheetId="20">#REF!</definedName>
    <definedName name="Zobowiązania_wobec_banków" localSheetId="16">#REF!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9">#REF!</definedName>
    <definedName name="Zobowiązania_wobec_banku_centralnego" localSheetId="20">#REF!</definedName>
    <definedName name="Zobowiązania_wobec_banku_centralnego" localSheetId="16">#REF!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9">#REF!</definedName>
    <definedName name="Zobowiązania_wobec_klientów" localSheetId="20">#REF!</definedName>
    <definedName name="Zobowiązania_wobec_klientów" localSheetId="16">#REF!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9">#REF!</definedName>
    <definedName name="zorba_konw">#REF!</definedName>
    <definedName name="Zwarunkowe" localSheetId="2">#REF!</definedName>
    <definedName name="Zwarunkowe" localSheetId="4">#REF!</definedName>
    <definedName name="Zwarunkowe" localSheetId="10">#REF!</definedName>
    <definedName name="Zwarunkowe" localSheetId="19">#REF!</definedName>
    <definedName name="Zwarunkowe">#REF!</definedName>
    <definedName name="Zysk_na_akcję" localSheetId="2">#REF!</definedName>
    <definedName name="Zysk_na_akcję" localSheetId="4">#REF!</definedName>
    <definedName name="Zysk_na_akcję" localSheetId="10">#REF!</definedName>
    <definedName name="Zysk_na_akcję" localSheetId="19">#REF!</definedName>
    <definedName name="Zysk_na_akcję" localSheetId="20">#REF!</definedName>
    <definedName name="Zysk_na_akcję" localSheetId="16">#REF!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fullPrecision="0"/>
  <customWorkbookViews>
    <customWorkbookView name="Słaba Dorota - Widok osobisty" guid="{12F8D032-8143-430B-8DFF-852E8796C402}" mergeInterval="0" personalView="1" maximized="1" xWindow="-11" yWindow="-11" windowWidth="1942" windowHeight="1042" activeSheetId="22"/>
    <customWorkbookView name="Dziadczyk Marzena - Widok osobisty" guid="{8DA78CF1-615A-4626-9893-6751995631A4}" mergeInterval="0" personalView="1" maximized="1" xWindow="-11" yWindow="-11" windowWidth="1942" windowHeight="1042" activeSheetId="5"/>
    <customWorkbookView name="Chudyma Marta - Widok osobisty" guid="{899D69CD-4B7E-42BC-9944-5BD922EB798C}" mergeInterval="0" personalView="1" xWindow="125" yWindow="21" windowWidth="1569" windowHeight="938" tabRatio="655" activeSheetId="8"/>
    <customWorkbookView name="Cieciura Dorota - Widok osobisty" guid="{57267270-6A97-4850-9DB6-FE6B399379AA}" mergeInterval="0" personalView="1" maximized="1" xWindow="-9" yWindow="-9" windowWidth="1938" windowHeight="1048" activeSheetId="11"/>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Stadler Dorota - Widok osobisty" guid="{9AF4A83C-CF57-4B40-8A74-6A0EA6C2FE5C}" mergeInterval="0" personalView="1" maximized="1" xWindow="-8" yWindow="-8" windowWidth="1936" windowHeight="1056" activeSheetId="1"/>
    <customWorkbookView name="Kosowska Bożena - Widok osobisty" guid="{25FAB884-5E17-4008-8139-33D910C7DEFE}" mergeInterval="0" personalView="1" maximized="1" xWindow="-8" yWindow="-8" windowWidth="1936" windowHeight="1176" tabRatio="655" activeSheetId="4"/>
    <customWorkbookView name="Kozłowska Agnieszka B - Widok osobisty" guid="{687A4863-1825-4D63-B732-E76682E6DE4F}" mergeInterval="0" personalView="1" maximized="1" xWindow="-11" yWindow="-11" windowWidth="1942" windowHeight="1042" tabRatio="820" activeSheetId="4"/>
  </customWorkbookViews>
</workbook>
</file>

<file path=xl/calcChain.xml><?xml version="1.0" encoding="utf-8"?>
<calcChain xmlns="http://schemas.openxmlformats.org/spreadsheetml/2006/main">
  <c r="G40" i="22" l="1"/>
  <c r="H40" i="22" s="1"/>
  <c r="H39" i="22"/>
  <c r="H37" i="22"/>
  <c r="H36" i="22"/>
  <c r="H35" i="22"/>
  <c r="H34" i="22"/>
  <c r="H33" i="22"/>
  <c r="H32" i="22"/>
  <c r="H31" i="22"/>
  <c r="A31" i="22"/>
  <c r="H30" i="22"/>
  <c r="A30" i="22"/>
  <c r="H29" i="22"/>
  <c r="G29" i="22"/>
  <c r="F29" i="22"/>
  <c r="E29" i="22"/>
  <c r="D29" i="22"/>
  <c r="A29" i="22"/>
  <c r="F26" i="22"/>
  <c r="A26" i="22"/>
  <c r="G24" i="22"/>
  <c r="F24" i="22"/>
  <c r="E24" i="22"/>
  <c r="D24" i="22"/>
  <c r="A24" i="22"/>
  <c r="G21" i="22"/>
  <c r="F21" i="22"/>
  <c r="E21" i="22"/>
  <c r="D21" i="22"/>
  <c r="A21" i="22"/>
  <c r="A19" i="22"/>
  <c r="A17" i="22"/>
  <c r="F15" i="22"/>
  <c r="F4" i="22" s="1"/>
  <c r="A15" i="22"/>
  <c r="G13" i="22"/>
  <c r="E13" i="22"/>
  <c r="D13" i="22"/>
  <c r="A13" i="22"/>
  <c r="G10" i="22"/>
  <c r="H10" i="22" s="1"/>
  <c r="F10" i="22"/>
  <c r="E10" i="22"/>
  <c r="D10" i="22"/>
  <c r="A10" i="22"/>
  <c r="G9" i="22"/>
  <c r="H9" i="22" s="1"/>
  <c r="F9" i="22"/>
  <c r="E9" i="22"/>
  <c r="D9" i="22"/>
  <c r="A9" i="22"/>
  <c r="G8" i="22"/>
  <c r="H8" i="22" s="1"/>
  <c r="F8" i="22"/>
  <c r="E8" i="22"/>
  <c r="D8" i="22"/>
  <c r="A8" i="22"/>
  <c r="G7" i="22"/>
  <c r="F7" i="22"/>
  <c r="E7" i="22"/>
  <c r="D7" i="22"/>
  <c r="A7" i="22"/>
  <c r="H7" i="22" s="1"/>
  <c r="G6" i="22"/>
  <c r="H6" i="22" s="1"/>
  <c r="F6" i="22"/>
  <c r="E6" i="22"/>
  <c r="D6" i="22"/>
  <c r="A6" i="22"/>
  <c r="A12" i="22" s="1"/>
  <c r="G5" i="22"/>
  <c r="F5" i="22"/>
  <c r="E5" i="22"/>
  <c r="D5" i="22"/>
  <c r="A5" i="22"/>
  <c r="H5" i="22" s="1"/>
  <c r="H4" i="22"/>
  <c r="G4" i="22"/>
  <c r="E4" i="22"/>
  <c r="D4" i="22"/>
  <c r="A4" i="22"/>
  <c r="G3" i="22"/>
  <c r="G2" i="22" s="1"/>
  <c r="F3" i="22"/>
  <c r="E3" i="22"/>
  <c r="D3" i="22"/>
  <c r="A3" i="22"/>
  <c r="A11" i="22" s="1"/>
  <c r="E2" i="22"/>
  <c r="E38" i="22" s="1"/>
  <c r="D2" i="22"/>
  <c r="D38" i="22" s="1"/>
  <c r="G38" i="22" l="1"/>
  <c r="H38" i="22" s="1"/>
  <c r="I4" i="22"/>
  <c r="F2" i="22"/>
  <c r="F38" i="22" s="1"/>
  <c r="C12" i="22"/>
  <c r="G12" i="22"/>
  <c r="I12" i="22" s="1"/>
  <c r="H3" i="22"/>
  <c r="F13" i="22"/>
  <c r="G11" i="22"/>
  <c r="I11" i="22" s="1"/>
  <c r="A2" i="22"/>
  <c r="A38" i="22" l="1"/>
  <c r="C4" i="22"/>
  <c r="H2" i="22"/>
  <c r="C11" i="22"/>
  <c r="S16" i="20" l="1"/>
  <c r="G17" i="18" l="1"/>
  <c r="G16" i="18"/>
  <c r="G15" i="18"/>
  <c r="F17" i="18" l="1"/>
  <c r="F16" i="18"/>
  <c r="F15" i="18"/>
  <c r="K24" i="16" l="1"/>
  <c r="H24" i="16"/>
  <c r="F24" i="16"/>
  <c r="E24" i="16"/>
  <c r="D24" i="16"/>
  <c r="C24" i="16"/>
  <c r="K23" i="16"/>
  <c r="J23" i="16"/>
  <c r="J24" i="16" s="1"/>
  <c r="I23" i="16"/>
  <c r="I24" i="16" s="1"/>
  <c r="H23" i="16"/>
  <c r="G23" i="16"/>
  <c r="F23" i="16"/>
  <c r="E23" i="16"/>
  <c r="D23" i="16"/>
  <c r="C23" i="16"/>
  <c r="K18" i="16"/>
  <c r="J18" i="16"/>
  <c r="I18" i="16"/>
  <c r="H18" i="16"/>
  <c r="G18" i="16"/>
  <c r="K13" i="16"/>
  <c r="J13" i="16"/>
  <c r="I13" i="16"/>
  <c r="H13" i="16"/>
  <c r="G13" i="16"/>
  <c r="K8" i="16"/>
  <c r="J8" i="16"/>
  <c r="I8" i="16"/>
  <c r="H8" i="16"/>
  <c r="G8" i="16"/>
  <c r="K3" i="16"/>
  <c r="J3" i="16"/>
  <c r="I3" i="16"/>
  <c r="H3" i="16"/>
  <c r="G3" i="16"/>
  <c r="G24" i="16" l="1"/>
</calcChain>
</file>

<file path=xl/sharedStrings.xml><?xml version="1.0" encoding="utf-8"?>
<sst xmlns="http://schemas.openxmlformats.org/spreadsheetml/2006/main" count="1486" uniqueCount="735">
  <si>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</si>
  <si>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</si>
  <si>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</si>
  <si>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</si>
  <si>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</si>
  <si>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</si>
  <si>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</si>
  <si>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</si>
  <si>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</si>
  <si>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Impairment losses on loans and advances</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</si>
  <si>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</si>
  <si>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</si>
  <si>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</si>
  <si>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</si>
  <si>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</si>
  <si>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</si>
  <si>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</si>
  <si>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</si>
  <si>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</si>
  <si>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</si>
  <si>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</si>
  <si>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</si>
  <si>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</si>
  <si>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</si>
  <si>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</si>
  <si>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</si>
  <si>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</si>
  <si>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</si>
  <si>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</si>
  <si>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</si>
  <si>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</si>
  <si>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</si>
  <si>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</si>
  <si>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</si>
  <si>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</si>
  <si>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</si>
  <si>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</si>
  <si>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</si>
  <si>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</si>
  <si>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</si>
  <si>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</si>
  <si>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</si>
  <si>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</si>
  <si>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</si>
  <si>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</si>
  <si>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</si>
  <si>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</si>
  <si>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</si>
  <si>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Assets classified as held for sale</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</si>
  <si>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</si>
  <si>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</si>
  <si>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</si>
  <si>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</si>
  <si>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</si>
  <si>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</si>
  <si>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</si>
  <si>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</si>
  <si>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</si>
  <si>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</si>
  <si>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</si>
  <si>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</si>
  <si>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</si>
  <si>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</si>
  <si>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</si>
  <si>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</si>
  <si>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</si>
  <si>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</si>
  <si>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</si>
  <si>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</si>
  <si>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Aktywa zaklasyfikowane jako przeznaczone do sprzedaży</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</si>
  <si>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</si>
  <si>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</si>
  <si>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</si>
  <si>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</si>
  <si>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</si>
  <si>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</si>
  <si>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</si>
  <si>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</si>
  <si>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</si>
  <si>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</si>
  <si>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</si>
  <si>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</si>
  <si>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</si>
  <si>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</si>
  <si>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</si>
  <si>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</si>
  <si>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</si>
  <si>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</si>
  <si>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</si>
  <si>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</si>
  <si>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</si>
  <si>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</si>
  <si>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</si>
  <si>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</si>
  <si>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</si>
  <si>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</si>
  <si>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</si>
  <si>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</si>
  <si>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</si>
  <si>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</si>
  <si>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</si>
  <si>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</si>
  <si>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</si>
  <si>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</si>
  <si>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</si>
  <si>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</si>
  <si>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</si>
  <si>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</si>
  <si>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</si>
  <si>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</si>
  <si>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</si>
  <si>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</si>
  <si>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</si>
  <si>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</si>
  <si>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</si>
  <si>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</si>
  <si>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</si>
  <si>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</si>
  <si>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</si>
  <si>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</si>
  <si>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</si>
  <si>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</si>
  <si>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</si>
  <si>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</si>
  <si>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</si>
  <si>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</si>
  <si>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</si>
  <si>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</si>
  <si>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</si>
  <si>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</si>
  <si>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</si>
  <si>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</si>
  <si>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</si>
  <si>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</si>
  <si>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Provisions for off balance sheet credit facilities</t>
  </si>
  <si>
    <t>Other provisions</t>
  </si>
  <si>
    <t>2Q 2018</t>
  </si>
  <si>
    <t>3Q 2018</t>
  </si>
  <si>
    <t>akcjonariusze Santander Bank Polska S.A.</t>
  </si>
  <si>
    <t>Odpisy netto z tytułu utraty wartości należności kredytowych</t>
  </si>
  <si>
    <t>Koszty pracownicze i koszty działania</t>
  </si>
  <si>
    <t>Staff, operating expenses and management costs</t>
  </si>
  <si>
    <t>attributable to owners of Santander Bank Polska SA</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</si>
  <si>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</si>
  <si>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</si>
  <si>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</si>
  <si>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</si>
  <si>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</si>
  <si>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</si>
  <si>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</si>
  <si>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</si>
  <si>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Equity attributable to owners of Santander Bank Polska S.A.</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</si>
  <si>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</si>
  <si>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</si>
  <si>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</si>
  <si>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</si>
  <si>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</si>
  <si>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</si>
  <si>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</si>
  <si>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</si>
  <si>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</si>
  <si>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</si>
  <si>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</si>
  <si>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</si>
  <si>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</si>
  <si>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</si>
  <si>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</si>
  <si>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</si>
  <si>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</si>
  <si>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</si>
  <si>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</si>
  <si>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</si>
  <si>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</si>
  <si>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</si>
  <si>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</si>
  <si>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</si>
  <si>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</si>
  <si>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</si>
  <si>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</si>
  <si>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</si>
  <si>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</si>
  <si>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</si>
  <si>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</si>
  <si>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</si>
  <si>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</si>
  <si>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</si>
  <si>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</si>
  <si>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</si>
  <si>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</si>
  <si>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</si>
  <si>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</si>
  <si>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</si>
  <si>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</si>
  <si>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</si>
  <si>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</si>
  <si>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</si>
  <si>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</si>
  <si>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</si>
  <si>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</si>
  <si>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</si>
  <si>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</si>
  <si>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</si>
  <si>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</si>
  <si>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</si>
  <si>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</si>
  <si>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</si>
  <si>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</si>
  <si>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</si>
  <si>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</si>
  <si>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</si>
  <si>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</si>
  <si>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</si>
  <si>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</si>
  <si>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</si>
  <si>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</si>
  <si>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</si>
  <si>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</si>
  <si>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 xml:space="preserve">Obsługa rachunków i obrót pieniężny </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</si>
  <si>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</si>
  <si>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</si>
  <si>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</si>
  <si>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</si>
  <si>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</si>
  <si>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</si>
  <si>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</si>
  <si>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</si>
  <si>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</si>
  <si>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</si>
  <si>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</si>
  <si>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</si>
  <si>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</si>
  <si>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</si>
  <si>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</si>
  <si>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</si>
  <si>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</si>
  <si>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</si>
  <si>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</si>
  <si>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 xml:space="preserve">Transmisja danych </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</si>
  <si>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</si>
  <si>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</si>
  <si>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</si>
  <si>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</si>
  <si>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</si>
  <si>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</si>
  <si>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</si>
  <si>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</si>
  <si>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</si>
  <si>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</si>
  <si>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</si>
  <si>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</si>
  <si>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</si>
  <si>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</si>
  <si>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</si>
  <si>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</si>
  <si>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</si>
  <si>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</si>
  <si>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</si>
  <si>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</si>
  <si>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</si>
  <si>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</si>
  <si>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</si>
  <si>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</si>
  <si>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</si>
  <si>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</si>
  <si>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</si>
  <si>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Rozwiązania rezerw na zobowiązania sporne oraz inne aktywa</t>
  </si>
  <si>
    <t>Rozliczenie umów leasingowych</t>
  </si>
  <si>
    <t>Przychody z tytułu odzyskanych należności (przedawnionych, umorzonych i nieściągalnych)</t>
  </si>
  <si>
    <t>Wynik z tytułu sprzedaży lub likwidacji składników majątku trwałego i aktywów do zbycia</t>
  </si>
  <si>
    <t>Otrzymane odszkodowania, kary i grzywny</t>
  </si>
  <si>
    <t>Przychody z tytułu modyfikacji umowy leasingu</t>
  </si>
  <si>
    <t xml:space="preserve">Pozostałe </t>
  </si>
  <si>
    <t>Zawiązania rezerw na zobowiązania sporne i inne aktywa</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</si>
  <si>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</si>
  <si>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</si>
  <si>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</si>
  <si>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</si>
  <si>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</si>
  <si>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</si>
  <si>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</si>
  <si>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</si>
  <si>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</si>
  <si>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</si>
  <si>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</si>
  <si>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</si>
  <si>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</si>
  <si>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</si>
  <si>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</si>
  <si>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</si>
  <si>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</si>
  <si>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</si>
  <si>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</si>
  <si>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</si>
  <si>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</si>
  <si>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</si>
  <si>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Income on sale of services</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</si>
  <si>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</si>
  <si>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</si>
  <si>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</si>
  <si>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</si>
  <si>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</si>
  <si>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</si>
  <si>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</si>
  <si>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</si>
  <si>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</si>
  <si>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</si>
  <si>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</si>
  <si>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</si>
  <si>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</si>
  <si>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</si>
  <si>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</si>
  <si>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</si>
  <si>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</si>
  <si>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</si>
  <si>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</si>
  <si>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</si>
  <si>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</si>
  <si>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</si>
  <si>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</si>
  <si>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</si>
  <si>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</si>
  <si>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</si>
  <si>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</si>
  <si>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</si>
  <si>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</si>
  <si>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</si>
  <si>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</si>
  <si>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</si>
  <si>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</si>
  <si>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</si>
  <si>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</si>
  <si>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</si>
  <si>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</si>
  <si>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</si>
  <si>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</si>
  <si>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</si>
  <si>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</si>
  <si>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</si>
  <si>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</si>
  <si>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</si>
  <si>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</si>
  <si>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</si>
  <si>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</si>
  <si>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</si>
  <si>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</si>
  <si>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</si>
  <si>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</si>
  <si>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</si>
  <si>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</si>
  <si>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</si>
  <si>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</si>
  <si>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</si>
  <si>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</si>
  <si>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</si>
  <si>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</si>
  <si>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</si>
  <si>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</si>
  <si>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</si>
  <si>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</si>
  <si>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</si>
  <si>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</si>
  <si>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</si>
  <si>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</si>
  <si>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</si>
  <si>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</si>
  <si>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</si>
  <si>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 xml:space="preserve">Koszty utrzymania budynków </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</si>
  <si>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</si>
  <si>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</si>
  <si>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</si>
  <si>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</si>
  <si>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</si>
  <si>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</si>
  <si>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</si>
  <si>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</si>
  <si>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</si>
  <si>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</si>
  <si>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</si>
  <si>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</si>
  <si>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</si>
  <si>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</si>
  <si>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</si>
  <si>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</si>
  <si>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</si>
  <si>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</si>
  <si>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</si>
  <si>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</si>
  <si>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</si>
  <si>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</si>
  <si>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</si>
  <si>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</si>
  <si>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</si>
  <si>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</si>
  <si>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</si>
  <si>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</si>
  <si>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</si>
  <si>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</si>
  <si>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</si>
  <si>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</si>
  <si>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</si>
  <si>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</si>
  <si>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</si>
  <si>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</si>
  <si>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 xml:space="preserve">Profit on equity securities mandatorily measured at fair value through profit or loss </t>
  </si>
  <si>
    <t>Wynik na operacjach kapitałowymi inwestycyjnymi aktywami finansowymi wycenianymi w wartości godziwej przez wynik finansowy</t>
  </si>
  <si>
    <t xml:space="preserve">Profit on debt securities mandatorily measured at fair value through profit or loss </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</si>
  <si>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</si>
  <si>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</si>
  <si>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</si>
  <si>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</si>
  <si>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</si>
  <si>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</si>
  <si>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</si>
  <si>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</si>
  <si>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</si>
  <si>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</si>
  <si>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</si>
  <si>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</si>
  <si>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</si>
  <si>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</si>
  <si>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</si>
  <si>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</si>
  <si>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</si>
  <si>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</si>
  <si>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</si>
  <si>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</si>
  <si>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</si>
  <si>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</si>
  <si>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</si>
  <si>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</si>
  <si>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</si>
  <si>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</si>
  <si>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</si>
  <si>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</si>
  <si>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</si>
  <si>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</si>
  <si>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</si>
  <si>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</si>
  <si>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</si>
  <si>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</si>
  <si>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</si>
  <si>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</si>
  <si>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</si>
  <si>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</si>
  <si>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</si>
  <si>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</si>
  <si>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</si>
  <si>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</si>
  <si>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</si>
  <si>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</si>
  <si>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</si>
  <si>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</si>
  <si>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</si>
  <si>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</si>
  <si>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</si>
  <si>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Kalkulacja współczynnika kapitałowego uwzględnia fundusze własne oraz całkowity wymóg kapitałowy wyznaczony przy zastosowaniu metody standardowej dla poszczególnych rodzajów ryzyka zgodnie z przepisami tzw. pakietu CRD IV/CRR.</t>
  </si>
  <si>
    <t>9)</t>
  </si>
  <si>
    <t>Współczynnik kapitału Tier I liczony jako iloraz kapitału Tier I i aktywów ważonych ryzykiem dla ryzyka kredytowego, rynkowego i operacyjnego.</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</si>
  <si>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</si>
  <si>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</si>
  <si>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</si>
  <si>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</si>
  <si>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</si>
  <si>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</si>
  <si>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</si>
  <si>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</si>
  <si>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</si>
  <si>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</si>
  <si>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</si>
  <si>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</si>
  <si>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</si>
  <si>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</si>
  <si>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</si>
  <si>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</si>
  <si>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</si>
  <si>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</si>
  <si>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</si>
  <si>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</si>
  <si>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</si>
  <si>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</si>
  <si>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</si>
  <si>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</si>
  <si>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</si>
  <si>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</si>
  <si>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</si>
  <si>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</si>
  <si>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</si>
  <si>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</si>
  <si>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</si>
  <si>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</si>
  <si>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</si>
  <si>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</si>
  <si>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</si>
  <si>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</si>
  <si>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</si>
  <si>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</si>
  <si>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</si>
  <si>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</si>
  <si>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</si>
  <si>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</si>
  <si>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</si>
  <si>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</si>
  <si>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</si>
  <si>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Komercyjne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</si>
  <si>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</si>
  <si>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</si>
  <si>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</si>
  <si>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</si>
  <si>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</si>
  <si>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</si>
  <si>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</si>
  <si>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</si>
  <si>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Commercial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</si>
  <si>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</si>
  <si>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</si>
  <si>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</si>
  <si>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</si>
  <si>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</si>
  <si>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</si>
  <si>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</si>
  <si>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</si>
  <si>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</si>
  <si>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</si>
  <si>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</si>
  <si>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</si>
  <si>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</si>
  <si>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</si>
  <si>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</si>
  <si>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</si>
  <si>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</si>
  <si>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</si>
  <si>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</si>
  <si>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</si>
  <si>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</si>
  <si>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</si>
  <si>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</si>
  <si>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</si>
  <si>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</si>
  <si>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</si>
  <si>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</si>
  <si>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</si>
  <si>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</si>
  <si>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</si>
  <si>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</si>
  <si>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</si>
  <si>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</si>
  <si>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</si>
  <si>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</si>
  <si>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</si>
  <si>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</si>
  <si>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</si>
  <si>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</si>
  <si>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</si>
  <si>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</si>
  <si>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</si>
  <si>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</si>
  <si>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</si>
  <si>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</si>
  <si>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</si>
  <si>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Odpis aktualizacyjny z tytułu oczekiwanych strat kredytowych za cztery kolejne kwartały do średniego stanu wycenianych w zamortyzowanym koszcie należności kredytowych brutto od klientów (z końca poprzedniego roku i końca bieżącego okresu sprawozdawczego).</t>
  </si>
  <si>
    <t>Impairment allowances (for four consecutive quarters) to average gross loans and advances to customers (as at the end of the preceding year and the end of the current reporting period).</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</si>
  <si>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</si>
  <si>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</si>
  <si>
    <t>Profit attributable to the parent’s shareholders (for four consecutive quarters) to average total assets (as at the end of the previous year and the end of the current reporting period).</t>
  </si>
  <si>
    <t>The capital adequacy ratio was calculated on the basis of own funds and the total capital requirements established for the individual risk types by means of the standardised approach, in line with the CRD IV/CRR package.</t>
  </si>
  <si>
    <t>Tier 1 ratio is Tier 1 capital expressed as a percentage of risk weighted assets for credit, market and operational risk.</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</si>
  <si>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</si>
  <si>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</si>
  <si>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</si>
  <si>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</si>
  <si>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</si>
  <si>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</si>
  <si>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</si>
  <si>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</si>
  <si>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</si>
  <si>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</si>
  <si>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</si>
  <si>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</si>
  <si>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</si>
  <si>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</si>
  <si>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</si>
  <si>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</si>
  <si>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</si>
  <si>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</si>
  <si>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</si>
  <si>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</si>
  <si>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</si>
  <si>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</si>
  <si>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</si>
  <si>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</si>
  <si>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</si>
  <si>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 xml:space="preserve">Koszty zabezpieczenia </t>
  </si>
  <si>
    <t>Koszty podatku VAT nie podlegającego odliczeniu - leasing</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</si>
  <si>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</si>
  <si>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</si>
  <si>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</si>
  <si>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</si>
  <si>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</si>
  <si>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</si>
  <si>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</si>
  <si>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</si>
  <si>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</si>
  <si>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</si>
  <si>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</si>
  <si>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</si>
  <si>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</si>
  <si>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</si>
  <si>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</si>
  <si>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</si>
  <si>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 xml:space="preserve">Odpisy z tytułu utraty wartości rzeczowych aktywów trwałych oraz wartości niematerialnych objętych i nieobjętych umowami leasingu finansowego </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</si>
  <si>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</si>
  <si>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</si>
  <si>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</si>
  <si>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</si>
  <si>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</si>
  <si>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</si>
  <si>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</si>
  <si>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</si>
  <si>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</si>
  <si>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Profit on the preliminary settlement of the sale of an organized part of enterprise</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</si>
  <si>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</si>
  <si>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</si>
  <si>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</si>
  <si>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</si>
  <si>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</si>
  <si>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</si>
  <si>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</si>
  <si>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</si>
  <si>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</si>
  <si>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</si>
  <si>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</si>
  <si>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</si>
  <si>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</si>
  <si>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</si>
  <si>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</si>
  <si>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</si>
  <si>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</si>
  <si>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</si>
  <si>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Zawiązania rezerw na ryzyko prawne</t>
  </si>
  <si>
    <t>kwota korekty</t>
  </si>
  <si>
    <t>bilans</t>
  </si>
  <si>
    <t xml:space="preserve">Dłużnych papierów wartościowych </t>
  </si>
  <si>
    <t xml:space="preserve">Debt securities </t>
  </si>
  <si>
    <t>Consulting and advisory fees</t>
  </si>
  <si>
    <t>Total general and administrative expenses</t>
  </si>
  <si>
    <t>Wynik na operacjach dłużnymi inwestycyjnymi aktywami finansowymi wycenianymi w wartości godziwej przez wynik finansowy</t>
  </si>
  <si>
    <t>Zmiana wartości godziwej należności kredytowych obowiązkowo wycenianych w wartości godziwej przez wynik finansowy</t>
  </si>
  <si>
    <t>Profit on sale of debt securities mandatorily measured at fair value through profit or loss</t>
  </si>
  <si>
    <t>Profit on sale of debt securities measured at fair value through other comprehensive income</t>
  </si>
  <si>
    <t>31.12.2019</t>
  </si>
  <si>
    <t xml:space="preserve">31.12.2019 </t>
  </si>
  <si>
    <t>Q1-4 2019</t>
  </si>
  <si>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</si>
  <si>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</si>
  <si>
    <t xml:space="preserve">Gross loans and advances to customers classified to stage 3 and POCI exposures to the portfolio of gross loans and advances to customers measured at amortised cost at the end of the reporting period (calculation in use from Q1 2018). </t>
  </si>
  <si>
    <t xml:space="preserve">Odpisy aktualizacyjne na wyceniane w zamortyzowanym koszcie należności od klientów zakwalifikowane do koszyka 3 oraz na ekspozycje z koszyka POCI przez wartość brutto tych należności na koniec okresu sprawozdawczego. </t>
  </si>
  <si>
    <t>Impairment allowances for loans and advances to customers measured at amortised cost which are classified to stage 3 and POCI exposures to gross value of such loans and advances at the end of the reporting period.</t>
  </si>
  <si>
    <t>Zysk za okres należny udziałowcom jednostki dominującej za dany okres przez średnią ważoną liczbę akcji zwykłych.</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</si>
  <si>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</si>
  <si>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</si>
  <si>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</si>
  <si>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</si>
  <si>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</si>
  <si>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</si>
  <si>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</si>
  <si>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</si>
  <si>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</si>
  <si>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</si>
  <si>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</si>
  <si>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</si>
  <si>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</si>
  <si>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</si>
  <si>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</si>
  <si>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</si>
  <si>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</si>
  <si>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</si>
  <si>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Zmiana wartości godziwej inwestycyjnych aktywów finansowych obowiązkowo wycenianych 
w wartości godziwej przez wynik finansowy</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</si>
  <si>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</si>
  <si>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</si>
  <si>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</si>
  <si>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</si>
  <si>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</si>
  <si>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</si>
  <si>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</si>
  <si>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</si>
  <si>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</si>
  <si>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</si>
  <si>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Należności brutto od klientów zakwalifikowane do koszyka 3 i ekspozycji POCI przez wyceniany w zamortyzowanym koszcie portfel należności brutto od klientów na koniec okresu sprawozdawczego (kalkulacja obowiązująca   od I kw. 2018 r.). </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</si>
  <si>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</si>
  <si>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</si>
  <si>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</si>
  <si>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</si>
  <si>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</si>
  <si>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</si>
  <si>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</si>
  <si>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</si>
  <si>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</si>
  <si>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</si>
  <si>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</si>
  <si>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</si>
  <si>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Wynik na sprzedaży instrumentów kapitałowych inwestycyjnych aktywów finansowych wycenianych w wartości godziwej przez wynik finansowy</t>
  </si>
  <si>
    <t>Profit on sale of equity securities measured at fair value through profit and loss</t>
  </si>
  <si>
    <t>`</t>
  </si>
  <si>
    <t>- credits and loans from financial institution</t>
  </si>
  <si>
    <t>Otrzymane darowizny</t>
  </si>
  <si>
    <t>Received donation</t>
  </si>
  <si>
    <t>Q1-2 2020*</t>
  </si>
  <si>
    <t>Q1-3 2020*</t>
  </si>
  <si>
    <t>Q1-4 2020*</t>
  </si>
  <si>
    <t>Q1 2021</t>
  </si>
  <si>
    <t>Q1-2 2021</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</si>
  <si>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</si>
  <si>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</si>
  <si>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 xml:space="preserve">Należności brutto od klientów zakwalifikowane do koszyka 3 i ekspozycji POCI przez wyceniany w zamortyzowanym koszcie portfel należności brutto od klientów na koniec okresu sprawozdawczego (kalkulacja obowiązująca od I kw. 2018 r.). </t>
  </si>
  <si>
    <t>ECL allowances (for four consecutive quarters) to average gross loans and advances to customers (as at the end of the preceding year and the end of the current reporting period).</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</si>
  <si>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</si>
  <si>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</si>
  <si>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</si>
  <si>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</si>
  <si>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</si>
  <si>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</si>
  <si>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 xml:space="preserve">Zarejestrowani klienci bankowości internetowej i mobilnej Santander Bank Polska S.A. od III kw. 2020 r.  prezentowani są łącznie z klientami 
Santander Consumer Bank S.A. posiadającymi umowę o dostęp do usług bankowości elektronicznej i aktywny produkt.  </t>
  </si>
  <si>
    <t xml:space="preserve">Registered customers of internet and mobile banking services of Santander Bank Polska S.A. Starting from Q3 2020, the stated data include customers of Santander Consumer Bank S.A. who signed an electronic banking services agreements and are active users of a banking product. </t>
  </si>
  <si>
    <t xml:space="preserve">Aktywni klienci bankowości elektronicznej Santander Bank Polska S.A. i Santander Consumer Bank S.A., którzy w ostatnim miesiącu okresu sprawozdawczego przynajmniej raz zalogowali się do serwisu internetowego lub mobilnego, bądż też sprawdzili za jego pośrednictwem saldo bez logowania. 
Od III kw. 2020 r. zaprezentowane dane uwzględniają klientów Santander Consumer Bank S.A. spełniających ww. kryteria.  </t>
  </si>
  <si>
    <t xml:space="preserve">Małe akwizycyjne jednostki Santander Bank Polska S.A. raportowane są odrębnie od końca 2019 r. </t>
  </si>
  <si>
    <t xml:space="preserve">Small acquisition units are reported separately, starting from end-2019. </t>
  </si>
  <si>
    <r>
      <t xml:space="preserve">Marża odsetkowa netto </t>
    </r>
    <r>
      <rPr>
        <vertAlign val="superscript"/>
        <sz val="8"/>
        <rFont val="Open Sans"/>
        <family val="2"/>
        <charset val="238"/>
      </rPr>
      <t xml:space="preserve">1) </t>
    </r>
  </si>
  <si>
    <r>
      <t>Wskaźnik kosztu ryzyka kredytowego</t>
    </r>
    <r>
      <rPr>
        <vertAlign val="superscript"/>
        <sz val="8"/>
        <rFont val="Open Sans"/>
        <family val="2"/>
        <charset val="238"/>
      </rPr>
      <t xml:space="preserve"> 4)</t>
    </r>
  </si>
  <si>
    <r>
      <t>ROA (zwrot z aktywów)</t>
    </r>
    <r>
      <rPr>
        <vertAlign val="superscript"/>
        <sz val="8"/>
        <rFont val="Open Sans"/>
        <family val="2"/>
        <charset val="238"/>
      </rPr>
      <t xml:space="preserve"> 7) </t>
    </r>
  </si>
  <si>
    <r>
      <t>NPL ratio</t>
    </r>
    <r>
      <rPr>
        <vertAlign val="superscript"/>
        <sz val="8"/>
        <rFont val="Open Sans"/>
        <family val="2"/>
        <charset val="238"/>
      </rPr>
      <t xml:space="preserve"> 2)</t>
    </r>
  </si>
  <si>
    <r>
      <t xml:space="preserve">Credit risk ratio </t>
    </r>
    <r>
      <rPr>
        <vertAlign val="superscript"/>
        <sz val="8"/>
        <rFont val="Open Sans"/>
        <family val="2"/>
        <charset val="238"/>
      </rPr>
      <t>4)</t>
    </r>
  </si>
  <si>
    <r>
      <t xml:space="preserve">ROTE </t>
    </r>
    <r>
      <rPr>
        <vertAlign val="superscript"/>
        <sz val="8"/>
        <rFont val="Open Sans"/>
        <family val="2"/>
        <charset val="238"/>
      </rPr>
      <t>6)</t>
    </r>
  </si>
  <si>
    <t xml:space="preserve">Wskażniki kapitałowe w okresach oznaczonych gwiazdką obejmują zyski zaliczone do funduszy własnych na podstawie decyzji NBP. </t>
  </si>
  <si>
    <t>*</t>
  </si>
  <si>
    <t xml:space="preserve">Capital ratios for periods indicated with an asterisk take account of profits allocated to own funds based on the NBP decision.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</si>
</sst>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zł&quot;_-;\-* #,##0.00\ &quot;zł&quot;_-;_-* &quot;-&quot;??\ &quot;zł&quot;_-;_-@_-"/>
    <numFmt numFmtId="43" formatCode="_-* #,##0.00_-;\-* #,##0.00_-;_-* &quot;-&quot;??_-;_-@_-"/>
    <numFmt numFmtId="164" formatCode="_-* #,##0.00\ _z_ł_-;\-* #,##0.00\ _z_ł_-;_-* &quot;-&quot;??\ _z_ł_-;_-@_-"/>
    <numFmt numFmtId="165" formatCode="_(* #\ ###\ ##0_);_(* \(#\ ###\ ##0\);_(* &quot;-&quot;_);_(@_)"/>
    <numFmt numFmtId="166" formatCode="_(* #\ ###\ ##0_);_(* \(#\ ##0\);_(* &quot;-&quot;_);_(@_)"/>
    <numFmt numFmtId="168" formatCode="0.0%"/>
    <numFmt numFmtId="169" formatCode="_-* #,##0_-;\-* #,##0_-;_-* &quot;-&quot;??_-;_-@_-"/>
    <numFmt numFmtId="170" formatCode="#,##0_ ;\-#,##0\ "/>
  </numFmts>
  <fonts count="100">
    <font>
      <sz val="11"/>
      <color theme="1"/>
      <name val="Calibri"/>
      <family val="2"/>
      <charset val="238"/>
      <scheme val="minor"/>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b/>
      <sz val="8"/>
      <color theme="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b/>
      <sz val="8"/>
      <name val="Open Sans"/>
      <family val="2"/>
      <charset val="238"/>
    </font>
    <font>
      <sz val="8"/>
      <name val="Open Sans"/>
      <family val="2"/>
      <charset val="238"/>
    </font>
    <font>
      <b/>
      <sz val="8"/>
      <color rgb="FFEC0000"/>
      <name val="Open Sans"/>
      <family val="2"/>
      <charset val="238"/>
    </font>
    <font>
      <b/>
      <sz val="8"/>
      <color theme="1"/>
      <name val="Open Sans"/>
      <family val="2"/>
      <charset val="238"/>
    </font>
    <font>
      <sz val="8"/>
      <color rgb="FFFF0000"/>
      <name val="Open Sans"/>
      <family val="2"/>
      <charset val="238"/>
    </font>
    <font>
      <sz val="8"/>
      <color theme="0"/>
      <name val="Open Sans"/>
      <family val="2"/>
      <charset val="238"/>
    </font>
    <font>
      <b/>
      <sz val="9"/>
      <color theme="0"/>
      <name val="Open Sans"/>
      <family val="2"/>
      <charset val="238"/>
    </font>
  </fonts>
  <fills count="13">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s>
  <borders count="44">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s>
  <cellStyleXfs count="21877">
    <xf numFmtId="0" fontId="0" fillId="0" borderId="0"/>
    <xf numFmtId="0" fontId="8" fillId="0" borderId="0"/>
    <xf numFmtId="0" fontId="4" fillId="0" borderId="0"/>
    <xf numFmtId="0" fontId="4" fillId="0" borderId="0"/>
    <xf numFmtId="14" fontId="5" fillId="0" borderId="0" applyProtection="0">
      <alignment vertical="center"/>
    </xf>
    <xf numFmtId="14" fontId="5" fillId="0" borderId="0" applyProtection="0">
      <alignment vertical="center"/>
    </xf>
    <xf numFmtId="14" fontId="5" fillId="0" borderId="0" applyProtection="0">
      <alignment vertical="center"/>
    </xf>
    <xf numFmtId="14" fontId="6" fillId="0" borderId="0" applyProtection="0">
      <alignment vertical="center"/>
    </xf>
    <xf numFmtId="14" fontId="6"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10" fillId="0" borderId="0">
      <alignment vertical="center"/>
    </xf>
    <xf numFmtId="0" fontId="2" fillId="0" borderId="0">
      <alignment vertical="center"/>
    </xf>
    <xf numFmtId="0" fontId="5" fillId="0" borderId="0">
      <alignment vertical="center"/>
    </xf>
    <xf numFmtId="0" fontId="5" fillId="0" borderId="0">
      <alignment vertical="center"/>
    </xf>
    <xf numFmtId="0" fontId="10" fillId="0" borderId="0">
      <alignment vertical="center"/>
    </xf>
    <xf numFmtId="0" fontId="8" fillId="0" borderId="0">
      <alignment vertical="center"/>
    </xf>
    <xf numFmtId="0" fontId="5" fillId="0" borderId="0">
      <alignment vertical="center"/>
    </xf>
    <xf numFmtId="0" fontId="3" fillId="0" borderId="0" applyFont="0" applyFill="0" applyBorder="0" applyAlignment="0" applyProtection="0"/>
    <xf numFmtId="0" fontId="11" fillId="3"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2" fillId="3" borderId="0" applyNumberFormat="0" applyBorder="0" applyAlignment="0" applyProtection="0"/>
    <xf numFmtId="0" fontId="11" fillId="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5" borderId="0" applyNumberFormat="0" applyBorder="0" applyAlignment="0" applyProtection="0"/>
    <xf numFmtId="0" fontId="1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13" fillId="0" borderId="0"/>
    <xf numFmtId="0" fontId="14"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50" fillId="0" borderId="0"/>
    <xf numFmtId="0" fontId="2" fillId="0" borderId="0"/>
    <xf numFmtId="0" fontId="2" fillId="0" borderId="0"/>
    <xf numFmtId="9" fontId="50" fillId="0" borderId="0" applyFont="0" applyFill="0" applyBorder="0" applyAlignment="0" applyProtection="0"/>
    <xf numFmtId="44" fontId="50" fillId="0" borderId="0" applyFont="0" applyFill="0" applyBorder="0" applyAlignment="0" applyProtection="0"/>
    <xf numFmtId="43" fontId="13" fillId="0" borderId="0" applyFont="0" applyFill="0" applyBorder="0" applyAlignment="0" applyProtection="0"/>
  </cellStyleXfs>
  <cellXfs count="506">
    <xf numFmtId="0" fontId="0" fillId="0" borderId="0" xfId="0"/>
    <xf numFmtId="0" fontId="15" fillId="0" borderId="0" xfId="0" applyFont="1"/>
    <xf numFmtId="0" fontId="21" fillId="0" borderId="0" xfId="0" applyFont="1"/>
    <xf numFmtId="0" fontId="0" fillId="0" borderId="0" xfId="0"/>
    <xf numFmtId="0" fontId="22" fillId="0" borderId="2" xfId="16890" applyFont="1" applyFill="1" applyBorder="1" applyAlignment="1">
      <alignment horizontal="left" wrapText="1"/>
    </xf>
    <xf numFmtId="0" fontId="23" fillId="0" borderId="2" xfId="16890" applyFont="1" applyFill="1" applyBorder="1" applyAlignment="1">
      <alignment horizontal="right" wrapText="1"/>
    </xf>
    <xf numFmtId="0" fontId="24" fillId="0" borderId="0" xfId="0" applyFont="1"/>
    <xf numFmtId="0" fontId="25" fillId="0" borderId="14" xfId="0" applyFont="1" applyBorder="1" applyAlignment="1">
      <alignment wrapText="1"/>
    </xf>
    <xf numFmtId="0" fontId="26" fillId="0" borderId="1" xfId="16890" applyFont="1" applyFill="1" applyBorder="1" applyAlignment="1">
      <alignment horizontal="left" wrapText="1"/>
    </xf>
    <xf numFmtId="165" fontId="26" fillId="0" borderId="1" xfId="16890" applyNumberFormat="1" applyFont="1" applyFill="1" applyBorder="1" applyAlignment="1">
      <alignment horizontal="right" indent="1"/>
    </xf>
    <xf numFmtId="0" fontId="24" fillId="0" borderId="13" xfId="0" applyFont="1" applyBorder="1" applyAlignment="1">
      <alignment wrapText="1"/>
    </xf>
    <xf numFmtId="0" fontId="25" fillId="0" borderId="13" xfId="0" applyFont="1" applyBorder="1" applyAlignment="1">
      <alignment wrapText="1"/>
    </xf>
    <xf numFmtId="165" fontId="22" fillId="0" borderId="1" xfId="16890" applyNumberFormat="1" applyFont="1" applyFill="1" applyBorder="1" applyAlignment="1">
      <alignment horizontal="right" indent="1"/>
    </xf>
    <xf numFmtId="0" fontId="27" fillId="0" borderId="13" xfId="0" applyFont="1" applyBorder="1" applyAlignment="1">
      <alignment horizontal="left" wrapText="1" indent="1"/>
    </xf>
    <xf numFmtId="165" fontId="28" fillId="0" borderId="1" xfId="16890" applyNumberFormat="1" applyFont="1" applyFill="1" applyBorder="1" applyAlignment="1">
      <alignment horizontal="right" indent="1"/>
    </xf>
    <xf numFmtId="0" fontId="27" fillId="0" borderId="0" xfId="0" applyFont="1"/>
    <xf numFmtId="0" fontId="24" fillId="0" borderId="0" xfId="0" applyFont="1" applyAlignment="1">
      <alignment wrapText="1"/>
    </xf>
    <xf numFmtId="0" fontId="24" fillId="0" borderId="14" xfId="0" applyFont="1" applyBorder="1" applyAlignment="1">
      <alignment wrapText="1"/>
    </xf>
    <xf numFmtId="0" fontId="26" fillId="0" borderId="3" xfId="16890" applyFont="1" applyFill="1" applyBorder="1" applyAlignment="1">
      <alignment horizontal="left"/>
    </xf>
    <xf numFmtId="0" fontId="29" fillId="0" borderId="0" xfId="0" applyFont="1"/>
    <xf numFmtId="0" fontId="29" fillId="0" borderId="0" xfId="0" applyFont="1" applyAlignment="1">
      <alignment wrapText="1"/>
    </xf>
    <xf numFmtId="0" fontId="24" fillId="0" borderId="0" xfId="0" applyFont="1" applyAlignment="1"/>
    <xf numFmtId="0" fontId="25" fillId="0" borderId="0" xfId="0" applyFont="1"/>
    <xf numFmtId="0" fontId="30" fillId="0" borderId="3" xfId="16890" applyFont="1" applyFill="1" applyBorder="1" applyAlignment="1">
      <alignment horizontal="left"/>
    </xf>
    <xf numFmtId="3" fontId="30" fillId="0" borderId="3" xfId="16890" applyNumberFormat="1" applyFont="1" applyFill="1" applyBorder="1" applyAlignment="1">
      <alignment horizontal="right"/>
    </xf>
    <xf numFmtId="0" fontId="22" fillId="0" borderId="1" xfId="16890" applyFont="1" applyFill="1" applyBorder="1" applyAlignment="1">
      <alignment horizontal="left" wrapText="1"/>
    </xf>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3" fontId="26" fillId="0" borderId="3" xfId="16890" applyNumberFormat="1" applyFont="1" applyFill="1" applyBorder="1" applyAlignment="1">
      <alignment horizontal="right"/>
    </xf>
    <xf numFmtId="0" fontId="32" fillId="0" borderId="0" xfId="0" applyFont="1"/>
    <xf numFmtId="0" fontId="33" fillId="0" borderId="0" xfId="0" applyFont="1"/>
    <xf numFmtId="0" fontId="17" fillId="0" borderId="17" xfId="16875" applyFont="1" applyFill="1" applyBorder="1" applyAlignment="1">
      <alignment horizontal="left" wrapText="1"/>
    </xf>
    <xf numFmtId="0" fontId="16" fillId="0" borderId="0" xfId="16890" applyFont="1" applyFill="1" applyBorder="1" applyAlignment="1">
      <alignment horizontal="left" vertical="center" wrapText="1"/>
    </xf>
    <xf numFmtId="0" fontId="16" fillId="0" borderId="13" xfId="16890" applyFont="1" applyBorder="1" applyAlignment="1">
      <alignment horizontal="left" vertical="center" wrapText="1"/>
    </xf>
    <xf numFmtId="0" fontId="16" fillId="0" borderId="0" xfId="16890" applyFont="1" applyBorder="1" applyAlignment="1">
      <alignment horizontal="left" vertical="center" wrapText="1"/>
    </xf>
    <xf numFmtId="0" fontId="19" fillId="0" borderId="18" xfId="16890" applyFont="1" applyBorder="1" applyAlignment="1">
      <alignment horizontal="left" vertical="center" wrapText="1"/>
    </xf>
    <xf numFmtId="14" fontId="17" fillId="0" borderId="17" xfId="16890" applyNumberFormat="1" applyFont="1" applyFill="1" applyBorder="1" applyAlignment="1">
      <alignment horizontal="right" vertical="center" wrapText="1"/>
    </xf>
    <xf numFmtId="165" fontId="16" fillId="0" borderId="0" xfId="16890" applyNumberFormat="1" applyFont="1" applyFill="1" applyBorder="1" applyAlignment="1">
      <alignment horizontal="right" vertical="center" indent="1"/>
    </xf>
    <xf numFmtId="165" fontId="16" fillId="0" borderId="13" xfId="16890" applyNumberFormat="1" applyFont="1" applyFill="1" applyBorder="1" applyAlignment="1">
      <alignment horizontal="right" vertical="center" indent="1"/>
    </xf>
    <xf numFmtId="165" fontId="19" fillId="0" borderId="18" xfId="16890" applyNumberFormat="1" applyFont="1" applyFill="1" applyBorder="1" applyAlignment="1">
      <alignment horizontal="right" vertical="center"/>
    </xf>
    <xf numFmtId="14" fontId="17" fillId="0" borderId="17" xfId="16890" applyNumberFormat="1" applyFont="1" applyFill="1" applyBorder="1" applyAlignment="1">
      <alignment horizontal="right" vertical="center"/>
    </xf>
    <xf numFmtId="165" fontId="16" fillId="0" borderId="0" xfId="16890" applyNumberFormat="1" applyFont="1" applyFill="1" applyBorder="1" applyAlignment="1">
      <alignment horizontal="right" vertical="center"/>
    </xf>
    <xf numFmtId="165" fontId="16" fillId="0" borderId="13" xfId="16890" applyNumberFormat="1" applyFont="1" applyFill="1" applyBorder="1" applyAlignment="1">
      <alignment horizontal="right" vertical="center"/>
    </xf>
    <xf numFmtId="165" fontId="19" fillId="0" borderId="18" xfId="16890" applyNumberFormat="1" applyFont="1" applyBorder="1" applyAlignment="1">
      <alignment horizontal="right" vertical="center" wrapText="1"/>
    </xf>
    <xf numFmtId="0" fontId="17" fillId="0" borderId="17" xfId="0" applyFont="1" applyBorder="1" applyAlignment="1">
      <alignment horizontal="left" wrapText="1"/>
    </xf>
    <xf numFmtId="0" fontId="16" fillId="0" borderId="13" xfId="0" applyFont="1" applyBorder="1" applyAlignment="1">
      <alignment horizontal="left"/>
    </xf>
    <xf numFmtId="0" fontId="20" fillId="0" borderId="13" xfId="0" applyFont="1" applyBorder="1" applyAlignment="1">
      <alignment horizontal="left"/>
    </xf>
    <xf numFmtId="0" fontId="18" fillId="0" borderId="13" xfId="0" applyFont="1" applyBorder="1" applyAlignment="1">
      <alignment horizontal="left"/>
    </xf>
    <xf numFmtId="0" fontId="19" fillId="0" borderId="18" xfId="0" applyFont="1" applyBorder="1" applyAlignment="1">
      <alignment horizontal="left"/>
    </xf>
    <xf numFmtId="165" fontId="16" fillId="0" borderId="13" xfId="0" applyNumberFormat="1" applyFont="1" applyFill="1" applyBorder="1" applyAlignment="1">
      <alignment horizontal="right"/>
    </xf>
    <xf numFmtId="165" fontId="18" fillId="0" borderId="13" xfId="0" applyNumberFormat="1" applyFont="1" applyFill="1" applyBorder="1" applyAlignment="1">
      <alignment horizontal="right"/>
    </xf>
    <xf numFmtId="165" fontId="19" fillId="0" borderId="18" xfId="0" applyNumberFormat="1" applyFont="1" applyFill="1" applyBorder="1" applyAlignment="1">
      <alignment horizontal="right"/>
    </xf>
    <xf numFmtId="0" fontId="17" fillId="0" borderId="17" xfId="0" applyFont="1" applyBorder="1" applyAlignment="1">
      <alignment horizontal="right" wrapText="1"/>
    </xf>
    <xf numFmtId="165" fontId="20" fillId="0" borderId="13" xfId="0" applyNumberFormat="1" applyFont="1" applyFill="1" applyBorder="1" applyAlignment="1">
      <alignment horizontal="right"/>
    </xf>
    <xf numFmtId="14" fontId="17" fillId="0" borderId="17" xfId="0" applyNumberFormat="1" applyFont="1" applyBorder="1" applyAlignment="1">
      <alignment horizontal="right" wrapText="1"/>
    </xf>
    <xf numFmtId="0" fontId="17" fillId="0" borderId="19" xfId="0" applyNumberFormat="1" applyFont="1" applyFill="1" applyBorder="1" applyAlignment="1">
      <alignment horizontal="left" vertical="center"/>
    </xf>
    <xf numFmtId="0" fontId="18" fillId="0" borderId="13" xfId="16890" applyFont="1" applyFill="1" applyBorder="1" applyAlignment="1">
      <alignment horizontal="left" vertical="center" wrapText="1"/>
    </xf>
    <xf numFmtId="0" fontId="16" fillId="0" borderId="13" xfId="16890" applyFont="1" applyBorder="1" applyAlignment="1">
      <alignment horizontal="left" vertical="center"/>
    </xf>
    <xf numFmtId="0" fontId="16" fillId="0" borderId="13" xfId="16890" applyFont="1" applyFill="1" applyBorder="1" applyAlignment="1">
      <alignment horizontal="left" vertical="center"/>
    </xf>
    <xf numFmtId="0" fontId="18" fillId="0" borderId="13" xfId="16890" applyFont="1" applyBorder="1" applyAlignment="1">
      <alignment horizontal="left" vertical="center" wrapText="1"/>
    </xf>
    <xf numFmtId="0" fontId="18" fillId="9" borderId="0" xfId="16890" applyFont="1" applyFill="1" applyBorder="1" applyAlignment="1">
      <alignment horizontal="left" vertical="center"/>
    </xf>
    <xf numFmtId="14" fontId="17" fillId="0" borderId="19" xfId="16890" applyNumberFormat="1" applyFont="1" applyFill="1" applyBorder="1" applyAlignment="1">
      <alignment horizontal="right" vertical="center" wrapText="1"/>
    </xf>
    <xf numFmtId="165" fontId="18" fillId="0" borderId="0" xfId="16890" applyNumberFormat="1" applyFont="1" applyFill="1" applyBorder="1" applyAlignment="1">
      <alignment horizontal="right" vertical="center" wrapText="1"/>
    </xf>
    <xf numFmtId="165" fontId="18"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5" fontId="37" fillId="0" borderId="18" xfId="0" applyNumberFormat="1" applyFont="1" applyBorder="1" applyAlignment="1">
      <alignment horizontal="right"/>
    </xf>
    <xf numFmtId="165" fontId="35" fillId="0" borderId="13" xfId="0" applyNumberFormat="1" applyFont="1" applyBorder="1" applyAlignment="1">
      <alignment horizontal="right" indent="1"/>
    </xf>
    <xf numFmtId="165"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5" fontId="42" fillId="0" borderId="1" xfId="0" applyNumberFormat="1" applyFont="1" applyBorder="1" applyAlignment="1">
      <alignment horizontal="right" indent="1"/>
    </xf>
    <xf numFmtId="0" fontId="42" fillId="0" borderId="1" xfId="0" quotePrefix="1" applyFont="1" applyBorder="1" applyAlignment="1">
      <alignment horizontal="left"/>
    </xf>
    <xf numFmtId="14" fontId="17"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6" fillId="0" borderId="1" xfId="0" applyFont="1" applyBorder="1" applyAlignment="1">
      <alignment horizontal="left" wrapText="1"/>
    </xf>
    <xf numFmtId="0" fontId="39" fillId="0" borderId="0" xfId="0" applyFont="1" applyAlignment="1">
      <alignment vertical="top" wrapText="1"/>
    </xf>
    <xf numFmtId="0" fontId="26" fillId="0" borderId="1" xfId="0" quotePrefix="1" applyFont="1" applyBorder="1" applyAlignment="1">
      <alignment horizontal="left" wrapText="1"/>
    </xf>
    <xf numFmtId="165" fontId="43" fillId="0" borderId="0" xfId="16890" applyNumberFormat="1" applyFont="1" applyFill="1" applyBorder="1" applyAlignment="1">
      <alignment horizontal="right" vertical="center" wrapText="1"/>
    </xf>
    <xf numFmtId="165" fontId="43" fillId="0" borderId="13" xfId="16890" applyNumberFormat="1" applyFont="1" applyFill="1" applyBorder="1" applyAlignment="1">
      <alignment horizontal="right" vertical="center" indent="1"/>
    </xf>
    <xf numFmtId="0" fontId="16" fillId="0" borderId="13" xfId="16890" quotePrefix="1" applyFont="1" applyBorder="1" applyAlignment="1">
      <alignment horizontal="left" vertical="center"/>
    </xf>
    <xf numFmtId="165" fontId="18" fillId="0" borderId="13" xfId="16890" applyNumberFormat="1" applyFont="1" applyFill="1" applyBorder="1" applyAlignment="1">
      <alignment horizontal="left" vertical="center" wrapText="1"/>
    </xf>
    <xf numFmtId="0" fontId="26" fillId="0" borderId="1" xfId="0" quotePrefix="1" applyFont="1" applyBorder="1" applyAlignment="1">
      <alignment horizontal="left"/>
    </xf>
    <xf numFmtId="165" fontId="26" fillId="0" borderId="1" xfId="0" applyNumberFormat="1" applyFont="1" applyBorder="1" applyAlignment="1">
      <alignment horizontal="right" indent="1"/>
    </xf>
    <xf numFmtId="0" fontId="42" fillId="0" borderId="1" xfId="0" applyFont="1" applyBorder="1" applyAlignment="1">
      <alignment horizontal="left" wrapText="1"/>
    </xf>
    <xf numFmtId="0" fontId="29" fillId="0" borderId="0" xfId="0" applyFont="1"/>
    <xf numFmtId="0" fontId="0" fillId="0" borderId="0" xfId="0" applyAlignment="1">
      <alignment wrapText="1"/>
    </xf>
    <xf numFmtId="14" fontId="0" fillId="0" borderId="0" xfId="0" applyNumberFormat="1" applyAlignment="1">
      <alignment wrapText="1"/>
    </xf>
    <xf numFmtId="0" fontId="29" fillId="0" borderId="0" xfId="0" applyFont="1" applyFill="1"/>
    <xf numFmtId="0" fontId="19" fillId="0" borderId="18" xfId="0" applyFont="1" applyBorder="1" applyAlignment="1">
      <alignment wrapText="1"/>
    </xf>
    <xf numFmtId="165" fontId="19" fillId="0" borderId="18" xfId="0" applyNumberFormat="1" applyFont="1" applyBorder="1" applyAlignment="1">
      <alignment horizontal="right"/>
    </xf>
    <xf numFmtId="0" fontId="45" fillId="0" borderId="0" xfId="0" applyFont="1"/>
    <xf numFmtId="0" fontId="18"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7" fillId="0" borderId="6" xfId="16890" applyNumberFormat="1" applyFont="1" applyFill="1" applyBorder="1" applyAlignment="1">
      <alignment horizontal="right"/>
    </xf>
    <xf numFmtId="0" fontId="46" fillId="0" borderId="4" xfId="0" applyFont="1" applyBorder="1"/>
    <xf numFmtId="165" fontId="16" fillId="0" borderId="5" xfId="16890" applyNumberFormat="1" applyFont="1" applyFill="1" applyBorder="1" applyAlignment="1">
      <alignment horizontal="right" indent="1"/>
    </xf>
    <xf numFmtId="0" fontId="48" fillId="0" borderId="4" xfId="0" applyFont="1" applyBorder="1" applyAlignment="1">
      <alignment horizontal="left" indent="1"/>
    </xf>
    <xf numFmtId="165" fontId="20" fillId="0" borderId="5" xfId="16890" applyNumberFormat="1" applyFont="1" applyFill="1" applyBorder="1" applyAlignment="1">
      <alignment horizontal="right" indent="1"/>
    </xf>
    <xf numFmtId="0" fontId="48" fillId="0" borderId="0" xfId="0" applyFont="1"/>
    <xf numFmtId="0" fontId="46" fillId="0" borderId="4" xfId="0" applyFont="1" applyBorder="1" applyAlignment="1">
      <alignment wrapText="1"/>
    </xf>
    <xf numFmtId="0" fontId="48" fillId="0" borderId="7" xfId="0" applyFont="1" applyBorder="1" applyAlignment="1">
      <alignment horizontal="left" indent="1"/>
    </xf>
    <xf numFmtId="165" fontId="20" fillId="0" borderId="8" xfId="16890" applyNumberFormat="1" applyFont="1" applyFill="1" applyBorder="1" applyAlignment="1">
      <alignment horizontal="right" indent="1"/>
    </xf>
    <xf numFmtId="2" fontId="43" fillId="0" borderId="10" xfId="16890" applyNumberFormat="1" applyFont="1" applyFill="1" applyBorder="1" applyAlignment="1">
      <alignment horizontal="left"/>
    </xf>
    <xf numFmtId="166" fontId="43" fillId="0" borderId="9" xfId="16890" applyNumberFormat="1" applyFont="1" applyFill="1" applyBorder="1" applyAlignment="1">
      <alignment horizontal="right" indent="1"/>
    </xf>
    <xf numFmtId="0" fontId="43" fillId="0" borderId="0" xfId="0" applyFont="1"/>
    <xf numFmtId="0" fontId="17" fillId="0" borderId="19" xfId="21870" applyFont="1" applyFill="1" applyBorder="1" applyAlignment="1">
      <alignment horizontal="left" vertical="center" wrapText="1" indent="1"/>
    </xf>
    <xf numFmtId="0" fontId="17" fillId="0" borderId="19" xfId="21870" applyFont="1" applyFill="1" applyBorder="1" applyAlignment="1">
      <alignment horizontal="right" vertical="center" wrapText="1"/>
    </xf>
    <xf numFmtId="0" fontId="17" fillId="0" borderId="24" xfId="21870" applyFont="1" applyFill="1" applyBorder="1" applyAlignment="1">
      <alignment horizontal="right" vertical="center" wrapText="1"/>
    </xf>
    <xf numFmtId="0" fontId="2" fillId="0" borderId="0" xfId="21872"/>
    <xf numFmtId="0" fontId="16" fillId="0" borderId="25" xfId="21870" applyFont="1" applyBorder="1" applyAlignment="1">
      <alignment horizontal="left" vertical="center" wrapText="1" indent="1"/>
    </xf>
    <xf numFmtId="168" fontId="16" fillId="0" borderId="16" xfId="21870" applyNumberFormat="1" applyFont="1" applyFill="1" applyBorder="1" applyAlignment="1">
      <alignment vertical="center"/>
    </xf>
    <xf numFmtId="0" fontId="16" fillId="0" borderId="26" xfId="21870" applyFont="1" applyBorder="1" applyAlignment="1">
      <alignment horizontal="left" vertical="center" wrapText="1" indent="1"/>
    </xf>
    <xf numFmtId="168" fontId="16" fillId="0" borderId="27" xfId="21870" applyNumberFormat="1" applyFont="1" applyFill="1" applyBorder="1" applyAlignment="1">
      <alignment vertical="center"/>
    </xf>
    <xf numFmtId="10" fontId="16" fillId="0" borderId="27" xfId="21870" applyNumberFormat="1" applyFont="1" applyFill="1" applyBorder="1" applyAlignment="1">
      <alignment vertical="center"/>
    </xf>
    <xf numFmtId="168" fontId="16" fillId="9" borderId="27" xfId="21870" applyNumberFormat="1" applyFont="1" applyFill="1" applyBorder="1" applyAlignment="1">
      <alignment vertical="center"/>
    </xf>
    <xf numFmtId="10" fontId="16" fillId="9" borderId="27" xfId="21870" applyNumberFormat="1" applyFont="1" applyFill="1" applyBorder="1" applyAlignment="1">
      <alignment vertical="center"/>
    </xf>
    <xf numFmtId="4" fontId="16" fillId="0" borderId="27" xfId="21870" applyNumberFormat="1" applyFont="1" applyFill="1" applyBorder="1" applyAlignment="1">
      <alignment vertical="center"/>
    </xf>
    <xf numFmtId="0" fontId="16" fillId="0" borderId="19" xfId="21870" applyFont="1" applyFill="1" applyBorder="1" applyAlignment="1">
      <alignment horizontal="left" vertical="center" wrapText="1" indent="1"/>
    </xf>
    <xf numFmtId="4" fontId="16" fillId="0" borderId="19" xfId="21870" applyNumberFormat="1" applyFont="1" applyFill="1" applyBorder="1" applyAlignment="1">
      <alignment vertical="center"/>
    </xf>
    <xf numFmtId="0" fontId="16" fillId="0" borderId="0" xfId="21870" applyFont="1" applyFill="1" applyBorder="1" applyAlignment="1">
      <alignment horizontal="left" vertical="center" wrapText="1" indent="1"/>
    </xf>
    <xf numFmtId="4" fontId="16" fillId="0" borderId="0" xfId="21870" applyNumberFormat="1" applyFont="1" applyFill="1" applyBorder="1" applyAlignment="1">
      <alignment vertical="center"/>
    </xf>
    <xf numFmtId="0" fontId="16" fillId="0" borderId="28" xfId="21870" applyFont="1" applyBorder="1" applyAlignment="1">
      <alignment horizontal="left" vertical="center" wrapText="1" indent="1"/>
    </xf>
    <xf numFmtId="0" fontId="16" fillId="0" borderId="29" xfId="21870" applyFont="1" applyBorder="1" applyAlignment="1">
      <alignment horizontal="left" vertical="center" wrapText="1" indent="1"/>
    </xf>
    <xf numFmtId="0" fontId="49" fillId="0" borderId="0" xfId="21870"/>
    <xf numFmtId="0" fontId="44" fillId="10" borderId="30" xfId="21871" applyFont="1" applyFill="1" applyBorder="1" applyAlignment="1">
      <alignment vertical="center" wrapText="1"/>
    </xf>
    <xf numFmtId="0" fontId="44" fillId="9" borderId="30" xfId="21871" applyFont="1" applyFill="1" applyBorder="1" applyAlignment="1">
      <alignment vertical="center" wrapText="1"/>
    </xf>
    <xf numFmtId="0" fontId="53" fillId="0" borderId="0" xfId="21871" applyFont="1"/>
    <xf numFmtId="0" fontId="54" fillId="10" borderId="19" xfId="21871" applyFont="1" applyFill="1" applyBorder="1" applyAlignment="1">
      <alignment vertical="center" wrapText="1"/>
    </xf>
    <xf numFmtId="0" fontId="54" fillId="10" borderId="19" xfId="21871" applyFont="1" applyFill="1" applyBorder="1" applyAlignment="1">
      <alignment horizontal="right" vertical="center" wrapText="1"/>
    </xf>
    <xf numFmtId="0" fontId="55" fillId="10" borderId="0" xfId="21871" applyFont="1" applyFill="1" applyBorder="1" applyAlignment="1">
      <alignment horizontal="left" vertical="center" wrapText="1"/>
    </xf>
    <xf numFmtId="0" fontId="55" fillId="10" borderId="0" xfId="21871" applyFont="1" applyFill="1" applyBorder="1" applyAlignment="1">
      <alignment horizontal="right" vertical="center" wrapText="1"/>
    </xf>
    <xf numFmtId="0" fontId="55" fillId="10" borderId="30" xfId="21871" applyFont="1" applyFill="1" applyBorder="1" applyAlignment="1">
      <alignment horizontal="left" vertical="center" wrapText="1"/>
    </xf>
    <xf numFmtId="0" fontId="55" fillId="10" borderId="30" xfId="21871" applyFont="1" applyFill="1" applyBorder="1" applyAlignment="1">
      <alignment horizontal="right" vertical="center" wrapText="1"/>
    </xf>
    <xf numFmtId="168" fontId="58" fillId="9" borderId="0" xfId="21871" applyNumberFormat="1" applyFont="1" applyFill="1" applyBorder="1" applyAlignment="1">
      <alignment horizontal="right" vertical="center" wrapText="1"/>
    </xf>
    <xf numFmtId="0" fontId="53" fillId="9" borderId="0" xfId="21871" applyFont="1" applyFill="1"/>
    <xf numFmtId="0" fontId="55" fillId="9" borderId="0" xfId="21871" applyFont="1" applyFill="1" applyBorder="1" applyAlignment="1">
      <alignment horizontal="left" vertical="center" wrapText="1"/>
    </xf>
    <xf numFmtId="0" fontId="55" fillId="10" borderId="30" xfId="21871" applyFont="1" applyFill="1" applyBorder="1" applyAlignment="1">
      <alignment horizontal="left" wrapText="1"/>
    </xf>
    <xf numFmtId="3" fontId="56" fillId="0" borderId="0" xfId="21871" applyNumberFormat="1" applyFont="1" applyFill="1" applyBorder="1" applyAlignment="1">
      <alignment horizontal="right" vertical="center" wrapText="1"/>
    </xf>
    <xf numFmtId="3" fontId="55" fillId="0" borderId="0" xfId="21871" applyNumberFormat="1" applyFont="1"/>
    <xf numFmtId="0" fontId="52" fillId="0" borderId="0" xfId="0" applyFont="1" applyAlignment="1">
      <alignment horizontal="right" vertical="top" wrapText="1" indent="1"/>
    </xf>
    <xf numFmtId="3" fontId="56" fillId="0" borderId="30" xfId="21871"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6" fillId="0" borderId="1" xfId="0" applyFont="1" applyBorder="1" applyAlignment="1">
      <alignment horizontal="left" wrapText="1"/>
    </xf>
    <xf numFmtId="0" fontId="16" fillId="0" borderId="1" xfId="0" applyFont="1" applyBorder="1" applyAlignment="1">
      <alignment horizontal="left"/>
    </xf>
    <xf numFmtId="165" fontId="16" fillId="0" borderId="1" xfId="0" applyNumberFormat="1" applyFont="1" applyBorder="1" applyAlignment="1">
      <alignment horizontal="right" indent="1"/>
    </xf>
    <xf numFmtId="0" fontId="18" fillId="0" borderId="1" xfId="0" applyFont="1" applyBorder="1" applyAlignment="1">
      <alignment horizontal="left" wrapText="1"/>
    </xf>
    <xf numFmtId="0" fontId="18" fillId="0" borderId="1" xfId="0" applyFont="1" applyBorder="1" applyAlignment="1">
      <alignment horizontal="left"/>
    </xf>
    <xf numFmtId="165" fontId="18" fillId="0" borderId="1" xfId="0" applyNumberFormat="1" applyFont="1" applyBorder="1" applyAlignment="1">
      <alignment horizontal="right" indent="1"/>
    </xf>
    <xf numFmtId="0" fontId="16" fillId="0" borderId="23" xfId="0" applyFont="1" applyBorder="1" applyAlignment="1">
      <alignment horizontal="left" wrapText="1"/>
    </xf>
    <xf numFmtId="0" fontId="16" fillId="0" borderId="23" xfId="0" applyFont="1" applyBorder="1" applyAlignment="1">
      <alignment horizontal="left"/>
    </xf>
    <xf numFmtId="165" fontId="16" fillId="0" borderId="23" xfId="0" applyNumberFormat="1" applyFont="1" applyBorder="1" applyAlignment="1">
      <alignment horizontal="right" indent="1"/>
    </xf>
    <xf numFmtId="0" fontId="46" fillId="0" borderId="0" xfId="0" applyFont="1" applyBorder="1"/>
    <xf numFmtId="0" fontId="17" fillId="0" borderId="19" xfId="16860" applyFont="1" applyFill="1" applyBorder="1" applyAlignment="1">
      <alignment horizontal="left" vertical="center" wrapText="1"/>
    </xf>
    <xf numFmtId="0" fontId="18" fillId="0" borderId="31" xfId="16890" applyFont="1" applyFill="1" applyBorder="1" applyAlignment="1">
      <alignment horizontal="left" vertical="center" wrapText="1"/>
    </xf>
    <xf numFmtId="165" fontId="16" fillId="0" borderId="13" xfId="16890" applyNumberFormat="1" applyFont="1" applyFill="1" applyBorder="1" applyAlignment="1">
      <alignment horizontal="left" vertical="center"/>
    </xf>
    <xf numFmtId="165" fontId="16" fillId="0" borderId="13" xfId="16890" applyNumberFormat="1" applyFont="1" applyFill="1" applyBorder="1" applyAlignment="1" applyProtection="1">
      <alignment horizontal="left" vertical="center" wrapText="1"/>
    </xf>
    <xf numFmtId="165" fontId="18" fillId="0" borderId="14" xfId="16890" applyNumberFormat="1" applyFont="1" applyFill="1" applyBorder="1" applyAlignment="1">
      <alignment horizontal="left" vertical="center"/>
    </xf>
    <xf numFmtId="165" fontId="18" fillId="0" borderId="13" xfId="16890" applyNumberFormat="1" applyFont="1" applyFill="1" applyBorder="1" applyAlignment="1">
      <alignment horizontal="left" vertical="center"/>
    </xf>
    <xf numFmtId="165" fontId="18" fillId="0" borderId="0" xfId="16890" applyNumberFormat="1" applyFont="1" applyFill="1" applyBorder="1" applyAlignment="1">
      <alignment horizontal="left" vertical="center"/>
    </xf>
    <xf numFmtId="0" fontId="19" fillId="0" borderId="18" xfId="16890" applyFont="1" applyFill="1" applyBorder="1" applyAlignment="1">
      <alignment horizontal="left" vertical="center"/>
    </xf>
    <xf numFmtId="165" fontId="19" fillId="0" borderId="18" xfId="16890" applyNumberFormat="1" applyFont="1" applyFill="1" applyBorder="1" applyAlignment="1">
      <alignment horizontal="center" vertical="center"/>
    </xf>
    <xf numFmtId="165" fontId="16" fillId="0" borderId="13" xfId="21872" applyNumberFormat="1" applyFont="1" applyFill="1" applyBorder="1" applyAlignment="1">
      <alignment horizontal="right" indent="1"/>
    </xf>
    <xf numFmtId="165" fontId="18" fillId="0" borderId="13" xfId="21872" applyNumberFormat="1" applyFont="1" applyFill="1" applyBorder="1" applyAlignment="1">
      <alignment horizontal="right" indent="1"/>
    </xf>
    <xf numFmtId="0" fontId="46" fillId="0" borderId="0" xfId="0" applyFont="1" applyFill="1"/>
    <xf numFmtId="0" fontId="46" fillId="0" borderId="0" xfId="0" applyFont="1" applyAlignment="1">
      <alignment vertical="center"/>
    </xf>
    <xf numFmtId="165" fontId="18" fillId="0" borderId="13" xfId="16890" applyNumberFormat="1" applyFont="1" applyFill="1" applyBorder="1" applyAlignment="1">
      <alignment horizontal="right" vertical="center"/>
    </xf>
    <xf numFmtId="165" fontId="16" fillId="0" borderId="13" xfId="21872" applyNumberFormat="1" applyFont="1" applyFill="1" applyBorder="1" applyAlignment="1">
      <alignment horizontal="right" vertical="center"/>
    </xf>
    <xf numFmtId="165" fontId="18" fillId="0" borderId="14" xfId="16890" applyNumberFormat="1" applyFont="1" applyFill="1" applyBorder="1" applyAlignment="1">
      <alignment horizontal="right" vertical="center"/>
    </xf>
    <xf numFmtId="165" fontId="18" fillId="0" borderId="13" xfId="21872" applyNumberFormat="1" applyFont="1" applyFill="1" applyBorder="1" applyAlignment="1">
      <alignment horizontal="right" vertical="center"/>
    </xf>
    <xf numFmtId="165" fontId="18" fillId="0" borderId="0" xfId="21872" applyNumberFormat="1" applyFont="1" applyFill="1" applyBorder="1" applyAlignment="1">
      <alignment horizontal="right" vertical="center"/>
    </xf>
    <xf numFmtId="165" fontId="18" fillId="0" borderId="0" xfId="16890" applyNumberFormat="1" applyFont="1" applyFill="1" applyBorder="1" applyAlignment="1">
      <alignment horizontal="right" vertical="center"/>
    </xf>
    <xf numFmtId="0" fontId="19" fillId="0" borderId="0" xfId="16890" applyFont="1" applyFill="1" applyBorder="1" applyAlignment="1">
      <alignment horizontal="left" vertical="center"/>
    </xf>
    <xf numFmtId="165" fontId="19" fillId="0" borderId="0" xfId="16890" applyNumberFormat="1" applyFont="1" applyFill="1" applyBorder="1" applyAlignment="1">
      <alignment horizontal="center" vertical="center"/>
    </xf>
    <xf numFmtId="165" fontId="16" fillId="0" borderId="0" xfId="16890" applyNumberFormat="1" applyFont="1" applyFill="1" applyBorder="1" applyAlignment="1">
      <alignment horizontal="center" vertical="center"/>
    </xf>
    <xf numFmtId="165" fontId="16" fillId="0" borderId="13" xfId="16890" applyNumberFormat="1" applyFont="1" applyFill="1" applyBorder="1" applyAlignment="1">
      <alignment horizontal="left" vertical="center" wrapText="1"/>
    </xf>
    <xf numFmtId="165" fontId="18" fillId="0" borderId="0" xfId="16890" applyNumberFormat="1" applyFont="1" applyFill="1" applyBorder="1" applyAlignment="1">
      <alignment horizontal="center" vertical="center"/>
    </xf>
    <xf numFmtId="0" fontId="16" fillId="0" borderId="13" xfId="16890" applyFont="1" applyFill="1" applyBorder="1" applyAlignment="1">
      <alignment horizontal="left" vertical="center" wrapText="1"/>
    </xf>
    <xf numFmtId="0" fontId="18" fillId="0" borderId="0" xfId="16890" applyFont="1" applyBorder="1" applyAlignment="1">
      <alignment horizontal="left" vertical="center" wrapText="1"/>
    </xf>
    <xf numFmtId="0" fontId="17" fillId="0" borderId="17" xfId="16875" applyFont="1" applyFill="1" applyBorder="1" applyAlignment="1">
      <alignment horizontal="left" vertical="center" wrapText="1"/>
    </xf>
    <xf numFmtId="165" fontId="18" fillId="0" borderId="0" xfId="16890" applyNumberFormat="1" applyFont="1" applyFill="1" applyBorder="1" applyAlignment="1">
      <alignment horizontal="right" vertical="center" indent="1"/>
    </xf>
    <xf numFmtId="0" fontId="19" fillId="0" borderId="0" xfId="16890" applyFont="1" applyBorder="1" applyAlignment="1">
      <alignment horizontal="left" vertical="center" wrapText="1"/>
    </xf>
    <xf numFmtId="165" fontId="19" fillId="0" borderId="0" xfId="16890" applyNumberFormat="1" applyFont="1" applyFill="1" applyBorder="1" applyAlignment="1">
      <alignment horizontal="right" vertical="center"/>
    </xf>
    <xf numFmtId="0" fontId="59" fillId="0" borderId="0" xfId="0" applyFont="1"/>
    <xf numFmtId="165" fontId="59" fillId="0" borderId="0" xfId="0" applyNumberFormat="1" applyFont="1"/>
    <xf numFmtId="165" fontId="43" fillId="0" borderId="18" xfId="16875" applyNumberFormat="1" applyFont="1" applyFill="1" applyBorder="1" applyAlignment="1">
      <alignment horizontal="right"/>
    </xf>
    <xf numFmtId="165" fontId="19" fillId="0" borderId="18" xfId="16875" applyNumberFormat="1" applyFont="1" applyFill="1" applyBorder="1" applyAlignment="1">
      <alignment horizontal="right"/>
    </xf>
    <xf numFmtId="0" fontId="0" fillId="0" borderId="0" xfId="0" applyFill="1"/>
    <xf numFmtId="165" fontId="19" fillId="0" borderId="18" xfId="0" applyNumberFormat="1" applyFont="1" applyBorder="1" applyAlignment="1">
      <alignment horizontal="right" vertical="center"/>
    </xf>
    <xf numFmtId="165" fontId="16" fillId="0" borderId="13" xfId="0" applyNumberFormat="1" applyFont="1" applyBorder="1" applyAlignment="1">
      <alignment horizontal="right" vertical="center" indent="1"/>
    </xf>
    <xf numFmtId="165" fontId="18" fillId="0" borderId="0" xfId="0" applyNumberFormat="1" applyFont="1" applyAlignment="1">
      <alignment horizontal="right" vertical="center" indent="1"/>
    </xf>
    <xf numFmtId="165" fontId="18" fillId="0" borderId="13" xfId="0" applyNumberFormat="1" applyFont="1" applyBorder="1" applyAlignment="1">
      <alignment horizontal="right" vertical="center" indent="1"/>
    </xf>
    <xf numFmtId="165" fontId="16"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5" fontId="35" fillId="0" borderId="13" xfId="0" applyNumberFormat="1" applyFont="1" applyFill="1" applyBorder="1" applyAlignment="1">
      <alignment horizontal="right" indent="1"/>
    </xf>
    <xf numFmtId="165" fontId="36" fillId="0" borderId="13" xfId="0" applyNumberFormat="1" applyFont="1" applyFill="1" applyBorder="1" applyAlignment="1">
      <alignment horizontal="right" indent="1"/>
    </xf>
    <xf numFmtId="165" fontId="37" fillId="0" borderId="18" xfId="0" applyNumberFormat="1" applyFont="1" applyFill="1" applyBorder="1" applyAlignment="1">
      <alignment horizontal="right"/>
    </xf>
    <xf numFmtId="165" fontId="18" fillId="0" borderId="13" xfId="0" applyNumberFormat="1" applyFont="1" applyBorder="1" applyAlignment="1">
      <alignment horizontal="right" indent="1"/>
    </xf>
    <xf numFmtId="165" fontId="18" fillId="0" borderId="13" xfId="0" applyNumberFormat="1" applyFont="1" applyFill="1" applyBorder="1" applyAlignment="1">
      <alignment horizontal="right" indent="1"/>
    </xf>
    <xf numFmtId="14" fontId="17" fillId="0" borderId="17" xfId="0" applyNumberFormat="1" applyFont="1" applyFill="1" applyBorder="1" applyAlignment="1">
      <alignment horizontal="right" wrapText="1"/>
    </xf>
    <xf numFmtId="0" fontId="55" fillId="10" borderId="32" xfId="21871" applyFont="1" applyFill="1" applyBorder="1" applyAlignment="1">
      <alignment horizontal="left" vertical="center" wrapText="1"/>
    </xf>
    <xf numFmtId="0" fontId="55" fillId="10" borderId="32" xfId="21871" applyFont="1" applyFill="1" applyBorder="1" applyAlignment="1">
      <alignment horizontal="right" vertical="center" wrapText="1"/>
    </xf>
    <xf numFmtId="0" fontId="55" fillId="10" borderId="33" xfId="21871" applyFont="1" applyFill="1" applyBorder="1" applyAlignment="1">
      <alignment horizontal="left" vertical="center" wrapText="1"/>
    </xf>
    <xf numFmtId="0" fontId="55" fillId="10" borderId="33" xfId="21871" applyFont="1" applyFill="1" applyBorder="1" applyAlignment="1">
      <alignment horizontal="right" vertical="center" wrapText="1"/>
    </xf>
    <xf numFmtId="0" fontId="55" fillId="10" borderId="34" xfId="21871" applyFont="1" applyFill="1" applyBorder="1" applyAlignment="1">
      <alignment horizontal="left" vertical="center" wrapText="1"/>
    </xf>
    <xf numFmtId="44" fontId="55" fillId="10" borderId="34" xfId="21875" applyFont="1" applyFill="1" applyBorder="1" applyAlignment="1">
      <alignment horizontal="left" vertical="center" wrapText="1"/>
    </xf>
    <xf numFmtId="0" fontId="55" fillId="10" borderId="34" xfId="21871" applyFont="1" applyFill="1" applyBorder="1" applyAlignment="1">
      <alignment horizontal="right" vertical="center" wrapText="1"/>
    </xf>
    <xf numFmtId="44" fontId="55" fillId="10" borderId="34" xfId="21875" applyFont="1" applyFill="1" applyBorder="1" applyAlignment="1">
      <alignment horizontal="right" vertical="center" wrapText="1"/>
    </xf>
    <xf numFmtId="3" fontId="56" fillId="0" borderId="32" xfId="21871" applyNumberFormat="1" applyFont="1" applyFill="1" applyBorder="1" applyAlignment="1">
      <alignment horizontal="right" vertical="center" wrapText="1"/>
    </xf>
    <xf numFmtId="3" fontId="56" fillId="0" borderId="33" xfId="21871" applyNumberFormat="1" applyFont="1" applyFill="1" applyBorder="1" applyAlignment="1">
      <alignment horizontal="right" vertical="center" wrapText="1"/>
    </xf>
    <xf numFmtId="3" fontId="56" fillId="0" borderId="34" xfId="21871" applyNumberFormat="1" applyFont="1" applyFill="1" applyBorder="1" applyAlignment="1">
      <alignment horizontal="right" vertical="center" wrapText="1"/>
    </xf>
    <xf numFmtId="0" fontId="54" fillId="0" borderId="19" xfId="21871" applyFont="1" applyFill="1" applyBorder="1" applyAlignment="1">
      <alignment horizontal="right" vertical="center" wrapText="1"/>
    </xf>
    <xf numFmtId="0" fontId="53" fillId="0" borderId="0" xfId="21871" applyFont="1" applyFill="1"/>
    <xf numFmtId="3" fontId="58" fillId="0" borderId="0" xfId="21871" applyNumberFormat="1" applyFont="1" applyFill="1" applyBorder="1" applyAlignment="1">
      <alignment horizontal="right" vertical="center" wrapText="1"/>
    </xf>
    <xf numFmtId="0" fontId="18" fillId="0" borderId="36" xfId="0" applyFont="1" applyBorder="1" applyAlignment="1">
      <alignment horizontal="left"/>
    </xf>
    <xf numFmtId="165" fontId="18" fillId="0" borderId="36" xfId="0" applyNumberFormat="1" applyFont="1" applyFill="1" applyBorder="1" applyAlignment="1">
      <alignment horizontal="right"/>
    </xf>
    <xf numFmtId="0" fontId="16" fillId="0" borderId="14" xfId="0" applyFont="1" applyBorder="1" applyAlignment="1">
      <alignment horizontal="left"/>
    </xf>
    <xf numFmtId="165" fontId="16" fillId="0" borderId="14" xfId="0" applyNumberFormat="1" applyFont="1" applyFill="1" applyBorder="1" applyAlignment="1">
      <alignment horizontal="right"/>
    </xf>
    <xf numFmtId="0" fontId="16" fillId="0" borderId="16" xfId="0" applyFont="1" applyBorder="1" applyAlignment="1">
      <alignment horizontal="left"/>
    </xf>
    <xf numFmtId="165" fontId="16" fillId="0" borderId="16" xfId="0" applyNumberFormat="1" applyFont="1" applyFill="1" applyBorder="1" applyAlignment="1">
      <alignment horizontal="right"/>
    </xf>
    <xf numFmtId="0" fontId="18" fillId="0" borderId="34" xfId="0" applyFont="1" applyBorder="1" applyAlignment="1">
      <alignment horizontal="left"/>
    </xf>
    <xf numFmtId="165" fontId="18" fillId="0" borderId="34" xfId="0" applyNumberFormat="1" applyFont="1" applyFill="1" applyBorder="1" applyAlignment="1">
      <alignment horizontal="right"/>
    </xf>
    <xf numFmtId="0" fontId="16" fillId="0" borderId="37" xfId="0" applyFont="1" applyBorder="1" applyAlignment="1">
      <alignment horizontal="left"/>
    </xf>
    <xf numFmtId="165" fontId="16" fillId="0" borderId="37" xfId="0" applyNumberFormat="1" applyFont="1" applyFill="1" applyBorder="1" applyAlignment="1">
      <alignment horizontal="right"/>
    </xf>
    <xf numFmtId="0" fontId="18" fillId="0" borderId="38" xfId="0" applyFont="1" applyBorder="1" applyAlignment="1">
      <alignment horizontal="left"/>
    </xf>
    <xf numFmtId="165" fontId="18" fillId="0" borderId="38" xfId="0" applyNumberFormat="1" applyFont="1" applyFill="1" applyBorder="1" applyAlignment="1">
      <alignment horizontal="right"/>
    </xf>
    <xf numFmtId="0" fontId="18" fillId="0" borderId="39" xfId="0" applyFont="1" applyBorder="1" applyAlignment="1">
      <alignment horizontal="left"/>
    </xf>
    <xf numFmtId="0" fontId="18" fillId="0" borderId="40" xfId="0" applyFont="1" applyBorder="1" applyAlignment="1">
      <alignment horizontal="left"/>
    </xf>
    <xf numFmtId="165" fontId="18" fillId="0" borderId="39" xfId="0" applyNumberFormat="1" applyFont="1" applyFill="1" applyBorder="1" applyAlignment="1">
      <alignment horizontal="right"/>
    </xf>
    <xf numFmtId="0" fontId="47" fillId="0" borderId="41" xfId="0" applyFont="1" applyBorder="1" applyAlignment="1">
      <alignment horizontal="left"/>
    </xf>
    <xf numFmtId="0" fontId="17" fillId="0" borderId="19" xfId="0" applyFont="1" applyBorder="1" applyAlignment="1">
      <alignment horizontal="left" wrapText="1"/>
    </xf>
    <xf numFmtId="165" fontId="19" fillId="0" borderId="41" xfId="0" applyNumberFormat="1" applyFont="1" applyFill="1" applyBorder="1" applyAlignment="1">
      <alignment horizontal="right"/>
    </xf>
    <xf numFmtId="0" fontId="57" fillId="10" borderId="0" xfId="21871" applyFont="1" applyFill="1" applyBorder="1" applyAlignment="1">
      <alignment horizontal="left" vertical="center" wrapText="1"/>
    </xf>
    <xf numFmtId="0" fontId="53" fillId="0" borderId="0" xfId="21871" applyFont="1" applyAlignment="1">
      <alignment horizontal="right"/>
    </xf>
    <xf numFmtId="0" fontId="52" fillId="0" borderId="0" xfId="0" applyFont="1" applyAlignment="1">
      <alignment horizontal="left" vertical="center"/>
    </xf>
    <xf numFmtId="0" fontId="52" fillId="0" borderId="0" xfId="0" applyFont="1" applyAlignment="1">
      <alignment horizontal="left" vertical="center" wrapText="1" shrinkToFit="1"/>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5" fontId="59" fillId="0" borderId="0" xfId="0" applyNumberFormat="1" applyFont="1" applyAlignment="1">
      <alignment wrapText="1"/>
    </xf>
    <xf numFmtId="0" fontId="26" fillId="0" borderId="1" xfId="0" applyFont="1" applyBorder="1" applyAlignment="1">
      <alignment horizontal="left"/>
    </xf>
    <xf numFmtId="0" fontId="52" fillId="0" borderId="0" xfId="0" applyFont="1" applyAlignment="1">
      <alignment horizontal="left" vertical="center" wrapText="1" indent="1" shrinkToFit="1"/>
    </xf>
    <xf numFmtId="0" fontId="52" fillId="0" borderId="0" xfId="0" applyFont="1" applyAlignment="1">
      <alignment horizontal="left" vertical="top" wrapText="1" indent="1"/>
    </xf>
    <xf numFmtId="14" fontId="62" fillId="0" borderId="17" xfId="0" applyNumberFormat="1" applyFont="1" applyBorder="1" applyAlignment="1">
      <alignment horizontal="right" vertical="center"/>
    </xf>
    <xf numFmtId="165" fontId="63" fillId="0" borderId="13" xfId="0" applyNumberFormat="1" applyFont="1" applyBorder="1" applyAlignment="1">
      <alignment horizontal="right" vertical="center" indent="1"/>
    </xf>
    <xf numFmtId="165" fontId="64" fillId="0" borderId="13" xfId="0" applyNumberFormat="1" applyFont="1" applyBorder="1" applyAlignment="1">
      <alignment horizontal="right" vertical="center" indent="1"/>
    </xf>
    <xf numFmtId="165"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5"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3" fillId="0" borderId="17" xfId="0" applyFont="1" applyBorder="1" applyAlignment="1">
      <alignment horizontal="right" wrapText="1"/>
    </xf>
    <xf numFmtId="14" fontId="23" fillId="0" borderId="17" xfId="0" applyNumberFormat="1" applyFont="1" applyBorder="1" applyAlignment="1">
      <alignment horizontal="right" wrapText="1"/>
    </xf>
    <xf numFmtId="0" fontId="30" fillId="0" borderId="18" xfId="0" applyFont="1" applyBorder="1" applyAlignment="1">
      <alignment wrapText="1"/>
    </xf>
    <xf numFmtId="165" fontId="30" fillId="0" borderId="18" xfId="0" applyNumberFormat="1" applyFont="1" applyBorder="1" applyAlignment="1">
      <alignment horizontal="right"/>
    </xf>
    <xf numFmtId="165" fontId="26" fillId="0" borderId="1" xfId="0" applyNumberFormat="1" applyFont="1" applyBorder="1" applyAlignment="1">
      <alignment horizontal="left" indent="1"/>
    </xf>
    <xf numFmtId="165" fontId="26" fillId="0" borderId="13" xfId="0" applyNumberFormat="1" applyFont="1" applyFill="1" applyBorder="1" applyAlignment="1">
      <alignment horizontal="right" indent="1"/>
    </xf>
    <xf numFmtId="0" fontId="45" fillId="0" borderId="0" xfId="0" applyFont="1" applyFill="1"/>
    <xf numFmtId="165" fontId="30" fillId="0" borderId="18" xfId="0" applyNumberFormat="1" applyFont="1" applyFill="1" applyBorder="1" applyAlignment="1">
      <alignment horizontal="right"/>
    </xf>
    <xf numFmtId="165" fontId="26" fillId="0" borderId="0" xfId="0" applyNumberFormat="1" applyFont="1" applyFill="1" applyBorder="1" applyAlignment="1">
      <alignment horizontal="right" indent="1"/>
    </xf>
    <xf numFmtId="165" fontId="16" fillId="0" borderId="16" xfId="16890" applyNumberFormat="1" applyFont="1" applyFill="1" applyBorder="1" applyAlignment="1">
      <alignment horizontal="right" vertical="center" indent="1"/>
    </xf>
    <xf numFmtId="165" fontId="16" fillId="0" borderId="16" xfId="16890" applyNumberFormat="1" applyFont="1" applyFill="1" applyBorder="1" applyAlignment="1">
      <alignment horizontal="right" vertical="center"/>
    </xf>
    <xf numFmtId="0" fontId="26" fillId="0" borderId="0" xfId="0" applyFont="1" applyBorder="1" applyAlignment="1">
      <alignment horizontal="left" wrapText="1"/>
    </xf>
    <xf numFmtId="0" fontId="42" fillId="0" borderId="0" xfId="0" applyFont="1" applyBorder="1" applyAlignment="1">
      <alignment horizontal="left"/>
    </xf>
    <xf numFmtId="165"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5" fontId="29" fillId="0" borderId="0" xfId="0" applyNumberFormat="1" applyFont="1" applyFill="1"/>
    <xf numFmtId="165" fontId="29" fillId="0" borderId="0" xfId="0" applyNumberFormat="1" applyFont="1"/>
    <xf numFmtId="165" fontId="61" fillId="0" borderId="0" xfId="0" applyNumberFormat="1" applyFont="1"/>
    <xf numFmtId="3" fontId="67" fillId="0" borderId="0" xfId="0" applyNumberFormat="1" applyFont="1"/>
    <xf numFmtId="3" fontId="46" fillId="0" borderId="0" xfId="0" applyNumberFormat="1" applyFont="1"/>
    <xf numFmtId="165" fontId="0" fillId="0" borderId="0" xfId="0" applyNumberFormat="1"/>
    <xf numFmtId="3" fontId="46" fillId="0" borderId="0" xfId="0" applyNumberFormat="1" applyFont="1" applyAlignment="1">
      <alignment horizontal="right"/>
    </xf>
    <xf numFmtId="14" fontId="23" fillId="0" borderId="17" xfId="0" applyNumberFormat="1" applyFont="1" applyFill="1" applyBorder="1" applyAlignment="1">
      <alignment horizontal="right" wrapText="1"/>
    </xf>
    <xf numFmtId="165" fontId="26" fillId="0" borderId="13" xfId="0" applyNumberFormat="1" applyFont="1" applyFill="1" applyBorder="1" applyAlignment="1" applyProtection="1">
      <alignment horizontal="right" indent="1"/>
      <protection locked="0" hidden="1"/>
    </xf>
    <xf numFmtId="165" fontId="16" fillId="0" borderId="13" xfId="0" applyNumberFormat="1" applyFont="1" applyFill="1" applyBorder="1" applyAlignment="1">
      <alignment horizontal="right" indent="1"/>
    </xf>
    <xf numFmtId="165" fontId="16"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1" applyNumberFormat="1" applyFont="1" applyFill="1" applyBorder="1" applyAlignment="1">
      <alignment horizontal="right" vertical="center" wrapText="1"/>
    </xf>
    <xf numFmtId="4" fontId="16" fillId="0" borderId="19" xfId="21870" applyNumberFormat="1" applyFont="1" applyFill="1" applyBorder="1" applyAlignment="1">
      <alignment vertical="center" wrapText="1"/>
    </xf>
    <xf numFmtId="165" fontId="68" fillId="0" borderId="0" xfId="0" applyNumberFormat="1" applyFont="1"/>
    <xf numFmtId="0" fontId="69" fillId="0" borderId="0" xfId="0" applyFont="1"/>
    <xf numFmtId="166" fontId="67" fillId="0" borderId="0" xfId="0" applyNumberFormat="1" applyFont="1"/>
    <xf numFmtId="168" fontId="0" fillId="0" borderId="0" xfId="0" applyNumberFormat="1"/>
    <xf numFmtId="3" fontId="0" fillId="0" borderId="0" xfId="0" applyNumberFormat="1"/>
    <xf numFmtId="0" fontId="67" fillId="0" borderId="0" xfId="0" applyFont="1"/>
    <xf numFmtId="0" fontId="32" fillId="0" borderId="0" xfId="0" applyFont="1" applyFill="1"/>
    <xf numFmtId="0" fontId="26" fillId="0" borderId="0" xfId="0" applyFont="1"/>
    <xf numFmtId="165" fontId="32" fillId="0" borderId="0" xfId="16890" applyNumberFormat="1" applyFont="1" applyFill="1" applyBorder="1" applyAlignment="1">
      <alignment horizontal="right" indent="1"/>
    </xf>
    <xf numFmtId="165" fontId="26" fillId="0" borderId="0" xfId="0" applyNumberFormat="1" applyFont="1"/>
    <xf numFmtId="14" fontId="70" fillId="0" borderId="19" xfId="0" applyNumberFormat="1" applyFont="1" applyBorder="1" applyAlignment="1">
      <alignment horizontal="right" vertical="center" wrapText="1"/>
    </xf>
    <xf numFmtId="165"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5" fontId="72" fillId="0" borderId="13" xfId="0" applyNumberFormat="1" applyFont="1" applyBorder="1" applyAlignment="1">
      <alignment horizontal="right" vertical="center" indent="1"/>
    </xf>
    <xf numFmtId="165" fontId="71" fillId="0" borderId="13" xfId="0" applyNumberFormat="1" applyFont="1" applyBorder="1" applyAlignment="1">
      <alignment horizontal="right" vertical="center" indent="1"/>
    </xf>
    <xf numFmtId="165" fontId="18" fillId="0" borderId="13" xfId="0" applyNumberFormat="1" applyFont="1" applyBorder="1" applyAlignment="1">
      <alignment horizontal="right" vertical="center"/>
    </xf>
    <xf numFmtId="165" fontId="16" fillId="0" borderId="13" xfId="0" applyNumberFormat="1" applyFont="1" applyBorder="1" applyAlignment="1">
      <alignment horizontal="right" vertical="center"/>
    </xf>
    <xf numFmtId="165" fontId="16" fillId="0" borderId="13" xfId="0" applyNumberFormat="1" applyFont="1" applyFill="1" applyBorder="1" applyAlignment="1">
      <alignment horizontal="right" vertical="center"/>
    </xf>
    <xf numFmtId="165" fontId="19" fillId="0" borderId="18" xfId="0" applyNumberFormat="1" applyFont="1" applyBorder="1" applyAlignment="1">
      <alignment horizontal="center" vertical="center"/>
    </xf>
    <xf numFmtId="165" fontId="16" fillId="0" borderId="0" xfId="0" applyNumberFormat="1" applyFont="1" applyAlignment="1">
      <alignment horizontal="center" vertical="center"/>
    </xf>
    <xf numFmtId="165" fontId="18" fillId="0" borderId="13" xfId="0" applyNumberFormat="1" applyFont="1" applyFill="1" applyBorder="1" applyAlignment="1">
      <alignment horizontal="right" vertical="center"/>
    </xf>
    <xf numFmtId="165" fontId="18" fillId="0" borderId="0" xfId="0" applyNumberFormat="1" applyFont="1" applyAlignment="1">
      <alignment horizontal="right" vertical="center"/>
    </xf>
    <xf numFmtId="165" fontId="19" fillId="0" borderId="18" xfId="0" applyNumberFormat="1" applyFont="1" applyFill="1" applyBorder="1" applyAlignment="1">
      <alignment horizontal="center" vertical="center"/>
    </xf>
    <xf numFmtId="3" fontId="46" fillId="0" borderId="0" xfId="0" applyNumberFormat="1" applyFont="1" applyFill="1"/>
    <xf numFmtId="165"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0" fontId="29" fillId="0" borderId="0" xfId="0" applyFont="1" applyFill="1" applyAlignment="1">
      <alignment wrapText="1"/>
    </xf>
    <xf numFmtId="0" fontId="73" fillId="0" borderId="0" xfId="0" applyFont="1"/>
    <xf numFmtId="165" fontId="16" fillId="0" borderId="0" xfId="0" applyNumberFormat="1" applyFont="1" applyFill="1"/>
    <xf numFmtId="0" fontId="17" fillId="0" borderId="19" xfId="16875" applyFont="1" applyFill="1" applyBorder="1" applyAlignment="1">
      <alignment horizontal="left" wrapText="1"/>
    </xf>
    <xf numFmtId="169" fontId="16" fillId="0" borderId="0" xfId="21876" applyNumberFormat="1" applyFont="1"/>
    <xf numFmtId="0" fontId="24" fillId="0" borderId="0" xfId="0" applyFont="1" applyFill="1"/>
    <xf numFmtId="14" fontId="23" fillId="0" borderId="17" xfId="0" applyNumberFormat="1" applyFont="1" applyBorder="1" applyAlignment="1">
      <alignment horizontal="right" wrapText="1"/>
    </xf>
    <xf numFmtId="0" fontId="20" fillId="0" borderId="13" xfId="0" applyFont="1" applyBorder="1" applyAlignment="1">
      <alignment horizontal="left" indent="3"/>
    </xf>
    <xf numFmtId="165" fontId="74" fillId="0" borderId="0" xfId="0" applyNumberFormat="1" applyFont="1" applyFill="1"/>
    <xf numFmtId="0" fontId="67" fillId="0" borderId="0" xfId="0" applyFont="1" applyFill="1" applyAlignment="1">
      <alignment horizontal="right"/>
    </xf>
    <xf numFmtId="165" fontId="67" fillId="0" borderId="0" xfId="0" applyNumberFormat="1" applyFont="1" applyFill="1"/>
    <xf numFmtId="164"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6" fillId="0" borderId="0" xfId="0" applyFont="1" applyFill="1"/>
    <xf numFmtId="0" fontId="59" fillId="0" borderId="0" xfId="0" applyFont="1" applyBorder="1"/>
    <xf numFmtId="165" fontId="18" fillId="0" borderId="13" xfId="0" applyNumberFormat="1" applyFont="1" applyFill="1" applyBorder="1" applyAlignment="1">
      <alignment horizontal="right" vertical="center" indent="1"/>
    </xf>
    <xf numFmtId="165" fontId="64" fillId="0" borderId="13" xfId="0" applyNumberFormat="1" applyFont="1" applyFill="1" applyBorder="1" applyAlignment="1">
      <alignment horizontal="right" vertical="center" indent="1"/>
    </xf>
    <xf numFmtId="165" fontId="59" fillId="0" borderId="0" xfId="0" applyNumberFormat="1" applyFont="1" applyFill="1" applyAlignment="1">
      <alignment wrapText="1"/>
    </xf>
    <xf numFmtId="4" fontId="16" fillId="0" borderId="0" xfId="0" applyNumberFormat="1" applyFont="1" applyFill="1"/>
    <xf numFmtId="4" fontId="26" fillId="0" borderId="0" xfId="16890" applyNumberFormat="1" applyFont="1" applyFill="1" applyBorder="1" applyAlignment="1">
      <alignment horizontal="right" indent="1"/>
    </xf>
    <xf numFmtId="0" fontId="16" fillId="0" borderId="0" xfId="0" applyFont="1"/>
    <xf numFmtId="4" fontId="26" fillId="0" borderId="0" xfId="16890" applyNumberFormat="1" applyFont="1" applyFill="1" applyBorder="1" applyAlignment="1">
      <alignment horizontal="left" wrapText="1"/>
    </xf>
    <xf numFmtId="0" fontId="16" fillId="0" borderId="0" xfId="0" applyFont="1" applyBorder="1"/>
    <xf numFmtId="0" fontId="16" fillId="0" borderId="0" xfId="0" applyFont="1" applyFill="1"/>
    <xf numFmtId="165" fontId="75" fillId="0" borderId="0" xfId="16890" applyNumberFormat="1" applyFont="1" applyFill="1" applyBorder="1" applyAlignment="1">
      <alignment horizontal="center" vertical="center"/>
    </xf>
    <xf numFmtId="165" fontId="22" fillId="0" borderId="11" xfId="16890" applyNumberFormat="1" applyFont="1" applyFill="1" applyBorder="1" applyAlignment="1">
      <alignment horizontal="center" vertical="center"/>
    </xf>
    <xf numFmtId="165" fontId="26" fillId="0" borderId="1" xfId="16890" applyNumberFormat="1" applyFont="1" applyFill="1" applyBorder="1" applyAlignment="1">
      <alignment horizontal="center" vertical="center"/>
    </xf>
    <xf numFmtId="165" fontId="22" fillId="0" borderId="1" xfId="16890" applyNumberFormat="1" applyFont="1" applyFill="1" applyBorder="1" applyAlignment="1">
      <alignment horizontal="center" vertical="center"/>
    </xf>
    <xf numFmtId="165" fontId="28" fillId="0" borderId="1" xfId="16890" applyNumberFormat="1" applyFont="1" applyFill="1" applyBorder="1" applyAlignment="1">
      <alignment horizontal="center" vertical="center"/>
    </xf>
    <xf numFmtId="165" fontId="26" fillId="0" borderId="11" xfId="16890" applyNumberFormat="1" applyFont="1" applyFill="1" applyBorder="1" applyAlignment="1">
      <alignment horizontal="center" vertical="center"/>
    </xf>
    <xf numFmtId="0" fontId="25" fillId="0" borderId="15" xfId="0" applyFont="1" applyBorder="1" applyAlignment="1">
      <alignment vertical="center" wrapText="1"/>
    </xf>
    <xf numFmtId="0" fontId="26" fillId="0" borderId="1" xfId="16890" applyFont="1" applyFill="1" applyBorder="1" applyAlignment="1">
      <alignment horizontal="left" vertical="center" wrapText="1"/>
    </xf>
    <xf numFmtId="0" fontId="24" fillId="0" borderId="12" xfId="0" applyFont="1" applyBorder="1" applyAlignment="1">
      <alignment vertical="center" wrapText="1"/>
    </xf>
    <xf numFmtId="0" fontId="25" fillId="0" borderId="12" xfId="0" applyFont="1" applyBorder="1" applyAlignment="1">
      <alignment vertical="center" wrapText="1"/>
    </xf>
    <xf numFmtId="0" fontId="27" fillId="0" borderId="12" xfId="0" applyFont="1" applyBorder="1" applyAlignment="1">
      <alignment horizontal="left" vertical="center" wrapText="1"/>
    </xf>
    <xf numFmtId="0" fontId="24" fillId="0" borderId="0" xfId="0" applyFont="1" applyAlignment="1">
      <alignment vertical="center" wrapText="1"/>
    </xf>
    <xf numFmtId="0" fontId="24" fillId="0" borderId="15" xfId="0" applyFont="1" applyBorder="1" applyAlignment="1">
      <alignment vertical="center" wrapText="1"/>
    </xf>
    <xf numFmtId="0" fontId="26" fillId="0" borderId="3" xfId="16890" applyFont="1" applyFill="1" applyBorder="1" applyAlignment="1">
      <alignment horizontal="left" vertical="center"/>
    </xf>
    <xf numFmtId="0" fontId="39" fillId="0" borderId="0" xfId="0" applyFont="1" applyFill="1" applyBorder="1" applyAlignment="1">
      <alignment vertical="top" wrapText="1"/>
    </xf>
    <xf numFmtId="0" fontId="39" fillId="0" borderId="0" xfId="0" applyFont="1" applyFill="1" applyBorder="1" applyAlignment="1">
      <alignment wrapText="1"/>
    </xf>
    <xf numFmtId="165" fontId="42" fillId="0" borderId="1" xfId="0" applyNumberFormat="1" applyFont="1" applyBorder="1" applyAlignment="1">
      <alignment horizontal="right" vertical="center" indent="1"/>
    </xf>
    <xf numFmtId="165" fontId="26" fillId="0" borderId="13" xfId="0" applyNumberFormat="1" applyFont="1" applyFill="1" applyBorder="1" applyAlignment="1">
      <alignment horizontal="right" vertical="center" indent="1"/>
    </xf>
    <xf numFmtId="165" fontId="19" fillId="0" borderId="18" xfId="0" applyNumberFormat="1" applyFont="1" applyFill="1" applyBorder="1" applyAlignment="1">
      <alignment horizontal="right" vertical="center"/>
    </xf>
    <xf numFmtId="0" fontId="26" fillId="0" borderId="1" xfId="0" applyFont="1" applyBorder="1" applyAlignment="1">
      <alignment horizontal="left" vertical="center" wrapText="1"/>
    </xf>
    <xf numFmtId="165" fontId="18" fillId="0" borderId="5" xfId="16890" applyNumberFormat="1" applyFont="1" applyFill="1" applyBorder="1" applyAlignment="1">
      <alignment horizontal="center" vertical="center"/>
    </xf>
    <xf numFmtId="165" fontId="16" fillId="0" borderId="5" xfId="16890" applyNumberFormat="1" applyFont="1" applyFill="1" applyBorder="1" applyAlignment="1">
      <alignment horizontal="center" vertical="center"/>
    </xf>
    <xf numFmtId="165" fontId="16" fillId="0" borderId="8" xfId="16890" applyNumberFormat="1" applyFont="1" applyFill="1" applyBorder="1" applyAlignment="1">
      <alignment horizontal="center" vertical="center"/>
    </xf>
    <xf numFmtId="166"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5" fillId="0" borderId="4" xfId="0" applyFont="1" applyBorder="1" applyAlignment="1">
      <alignment horizontal="left" vertical="center"/>
    </xf>
    <xf numFmtId="0" fontId="15" fillId="0" borderId="4" xfId="0" applyFont="1" applyBorder="1" applyAlignment="1">
      <alignment horizontal="left" vertical="center" wrapText="1"/>
    </xf>
    <xf numFmtId="165" fontId="16" fillId="0" borderId="25" xfId="0" applyNumberFormat="1" applyFont="1" applyFill="1" applyBorder="1" applyAlignment="1">
      <alignment horizontal="right" indent="1"/>
    </xf>
    <xf numFmtId="0" fontId="23" fillId="0" borderId="42" xfId="16875" applyFont="1" applyFill="1" applyBorder="1" applyAlignment="1">
      <alignment horizontal="left" wrapText="1"/>
    </xf>
    <xf numFmtId="0" fontId="23" fillId="0" borderId="21" xfId="16890" applyFont="1" applyFill="1" applyBorder="1" applyAlignment="1">
      <alignment horizontal="right" wrapText="1"/>
    </xf>
    <xf numFmtId="0" fontId="24" fillId="0" borderId="20" xfId="0" applyFont="1" applyBorder="1"/>
    <xf numFmtId="3" fontId="25" fillId="0" borderId="0" xfId="0" applyNumberFormat="1" applyFont="1"/>
    <xf numFmtId="165" fontId="24" fillId="0" borderId="1" xfId="0" applyNumberFormat="1" applyFont="1" applyBorder="1" applyAlignment="1">
      <alignment horizontal="right" indent="1"/>
    </xf>
    <xf numFmtId="165" fontId="28" fillId="0" borderId="1" xfId="0" applyNumberFormat="1" applyFont="1" applyBorder="1" applyAlignment="1">
      <alignment horizontal="right" indent="1"/>
    </xf>
    <xf numFmtId="0" fontId="27" fillId="0" borderId="0" xfId="0" applyFont="1" applyFill="1"/>
    <xf numFmtId="0" fontId="25" fillId="0" borderId="0" xfId="0" applyFont="1" applyFill="1"/>
    <xf numFmtId="0" fontId="22" fillId="0" borderId="1" xfId="16890" applyFont="1" applyFill="1" applyBorder="1" applyAlignment="1">
      <alignment horizontal="left" vertical="center" wrapText="1"/>
    </xf>
    <xf numFmtId="0" fontId="24" fillId="0" borderId="1" xfId="16890" applyFont="1" applyFill="1" applyBorder="1" applyAlignment="1">
      <alignment horizontal="left" vertical="center" wrapText="1"/>
    </xf>
    <xf numFmtId="0" fontId="28" fillId="0" borderId="1" xfId="16890" applyFont="1" applyFill="1" applyBorder="1" applyAlignment="1">
      <alignment horizontal="left" vertical="center" wrapText="1"/>
    </xf>
    <xf numFmtId="0" fontId="26" fillId="0" borderId="1" xfId="16890" applyNumberFormat="1" applyFont="1" applyFill="1" applyBorder="1" applyAlignment="1" applyProtection="1">
      <alignment horizontal="left" vertical="center" wrapText="1"/>
    </xf>
    <xf numFmtId="0" fontId="30" fillId="0" borderId="18" xfId="0" applyFont="1" applyBorder="1" applyAlignment="1">
      <alignment vertical="center" wrapText="1"/>
    </xf>
    <xf numFmtId="14" fontId="23" fillId="0" borderId="17" xfId="16890" applyNumberFormat="1" applyFont="1" applyFill="1" applyBorder="1" applyAlignment="1">
      <alignment horizontal="right" vertical="center" wrapText="1"/>
    </xf>
    <xf numFmtId="0" fontId="26" fillId="0" borderId="13" xfId="16890" applyFont="1" applyBorder="1" applyAlignment="1">
      <alignment horizontal="left" wrapText="1"/>
    </xf>
    <xf numFmtId="165" fontId="26" fillId="0" borderId="13" xfId="16890" applyNumberFormat="1" applyFont="1" applyFill="1" applyBorder="1" applyAlignment="1">
      <alignment horizontal="right" indent="1"/>
    </xf>
    <xf numFmtId="0" fontId="26" fillId="0" borderId="13" xfId="16890" applyFont="1" applyFill="1" applyBorder="1" applyAlignment="1">
      <alignment horizontal="left" wrapText="1"/>
    </xf>
    <xf numFmtId="0" fontId="30" fillId="0" borderId="18" xfId="16890" applyFont="1" applyFill="1" applyBorder="1" applyAlignment="1">
      <alignment horizontal="left" vertical="center" wrapText="1"/>
    </xf>
    <xf numFmtId="165" fontId="30" fillId="0" borderId="18" xfId="16890" applyNumberFormat="1" applyFont="1" applyFill="1" applyBorder="1" applyAlignment="1">
      <alignment horizontal="right"/>
    </xf>
    <xf numFmtId="0" fontId="23"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3" fillId="0" borderId="31" xfId="16890" applyNumberFormat="1" applyFont="1" applyFill="1" applyBorder="1" applyAlignment="1">
      <alignment horizontal="right" vertical="center" wrapText="1"/>
    </xf>
    <xf numFmtId="14" fontId="23" fillId="0" borderId="42" xfId="16890" applyNumberFormat="1" applyFont="1" applyFill="1" applyBorder="1" applyAlignment="1">
      <alignment horizontal="right" vertical="center" wrapText="1"/>
    </xf>
    <xf numFmtId="0" fontId="30" fillId="0" borderId="0" xfId="16890" applyFont="1" applyFill="1" applyBorder="1" applyAlignment="1">
      <alignment horizontal="left" vertical="center" wrapText="1"/>
    </xf>
    <xf numFmtId="0" fontId="26" fillId="0" borderId="14" xfId="16890" applyFont="1" applyBorder="1" applyAlignment="1">
      <alignment horizontal="left" wrapText="1"/>
    </xf>
    <xf numFmtId="165" fontId="26" fillId="0" borderId="14" xfId="16890" applyNumberFormat="1" applyFont="1" applyFill="1" applyBorder="1" applyAlignment="1">
      <alignment horizontal="right" indent="1"/>
    </xf>
    <xf numFmtId="1" fontId="32" fillId="0" borderId="0" xfId="0" applyNumberFormat="1" applyFont="1"/>
    <xf numFmtId="0" fontId="52" fillId="0" borderId="0" xfId="0" applyFont="1" applyAlignment="1">
      <alignment horizontal="justify" vertical="center"/>
    </xf>
    <xf numFmtId="0" fontId="22" fillId="0" borderId="3" xfId="16890" applyFont="1" applyFill="1" applyBorder="1" applyAlignment="1">
      <alignment horizontal="left"/>
    </xf>
    <xf numFmtId="3" fontId="22" fillId="0" borderId="3" xfId="16890" applyNumberFormat="1" applyFont="1" applyFill="1" applyBorder="1" applyAlignment="1">
      <alignment horizontal="right"/>
    </xf>
    <xf numFmtId="165" fontId="16" fillId="0" borderId="13" xfId="21872" applyNumberFormat="1" applyFont="1" applyFill="1" applyBorder="1" applyAlignment="1">
      <alignment horizontal="right" vertical="center" indent="1"/>
    </xf>
    <xf numFmtId="165" fontId="16" fillId="0" borderId="13" xfId="21872" applyNumberFormat="1" applyFont="1" applyFill="1" applyBorder="1" applyAlignment="1">
      <alignment horizontal="center" vertical="center"/>
    </xf>
    <xf numFmtId="0" fontId="77" fillId="0" borderId="0" xfId="0" applyFont="1"/>
    <xf numFmtId="0" fontId="78" fillId="0" borderId="22" xfId="0" applyFont="1" applyBorder="1" applyAlignment="1">
      <alignment horizontal="right" vertical="top"/>
    </xf>
    <xf numFmtId="165" fontId="79" fillId="0" borderId="13" xfId="0" applyNumberFormat="1" applyFont="1" applyBorder="1" applyAlignment="1">
      <alignment horizontal="right" vertical="center" indent="1"/>
    </xf>
    <xf numFmtId="165" fontId="80" fillId="0" borderId="18" xfId="0" applyNumberFormat="1" applyFont="1" applyBorder="1" applyAlignment="1">
      <alignment horizontal="right" vertical="center"/>
    </xf>
    <xf numFmtId="165" fontId="79" fillId="0" borderId="13" xfId="0" applyNumberFormat="1" applyFont="1" applyBorder="1" applyAlignment="1">
      <alignment horizontal="right" vertical="top" indent="1"/>
    </xf>
    <xf numFmtId="165" fontId="79" fillId="0" borderId="0" xfId="0" applyNumberFormat="1" applyFont="1" applyAlignment="1">
      <alignment horizontal="right" vertical="top" indent="1"/>
    </xf>
    <xf numFmtId="165" fontId="81" fillId="0" borderId="18" xfId="0" applyNumberFormat="1" applyFont="1" applyBorder="1" applyAlignment="1">
      <alignment horizontal="right" vertical="top"/>
    </xf>
    <xf numFmtId="165" fontId="79" fillId="0" borderId="13" xfId="0" applyNumberFormat="1" applyFont="1" applyBorder="1" applyAlignment="1">
      <alignment horizontal="right" indent="1"/>
    </xf>
    <xf numFmtId="165" fontId="39" fillId="0" borderId="0" xfId="0" applyNumberFormat="1" applyFont="1"/>
    <xf numFmtId="165" fontId="79" fillId="0" borderId="13" xfId="0" applyNumberFormat="1" applyFont="1" applyBorder="1" applyAlignment="1" applyProtection="1">
      <alignment horizontal="right" indent="1"/>
      <protection locked="0" hidden="1"/>
    </xf>
    <xf numFmtId="165" fontId="45" fillId="0" borderId="0" xfId="0" applyNumberFormat="1" applyFont="1"/>
    <xf numFmtId="14" fontId="54" fillId="10" borderId="19" xfId="21871" applyNumberFormat="1" applyFont="1" applyFill="1" applyBorder="1" applyAlignment="1">
      <alignment horizontal="right" vertical="center" wrapText="1"/>
    </xf>
    <xf numFmtId="14" fontId="54" fillId="0" borderId="19" xfId="21871" applyNumberFormat="1" applyFont="1" applyFill="1" applyBorder="1" applyAlignment="1">
      <alignment horizontal="right" vertical="center" wrapText="1"/>
    </xf>
    <xf numFmtId="0" fontId="40" fillId="0" borderId="22" xfId="0" applyFont="1" applyBorder="1" applyAlignment="1">
      <alignment horizontal="right" vertical="top"/>
    </xf>
    <xf numFmtId="165" fontId="16" fillId="0" borderId="0" xfId="0" applyNumberFormat="1" applyFont="1" applyFill="1" applyAlignment="1">
      <alignment horizontal="center" vertical="center"/>
    </xf>
    <xf numFmtId="165" fontId="18" fillId="0" borderId="0" xfId="0" applyNumberFormat="1" applyFont="1" applyFill="1" applyAlignment="1">
      <alignment horizontal="right" vertical="center"/>
    </xf>
    <xf numFmtId="3" fontId="16" fillId="0" borderId="0" xfId="0" applyNumberFormat="1" applyFont="1"/>
    <xf numFmtId="0" fontId="26" fillId="0" borderId="43" xfId="16890" applyFont="1" applyFill="1" applyBorder="1" applyAlignment="1">
      <alignment horizontal="left" wrapText="1"/>
    </xf>
    <xf numFmtId="3" fontId="24" fillId="0" borderId="0" xfId="0" applyNumberFormat="1" applyFont="1"/>
    <xf numFmtId="0" fontId="16" fillId="0" borderId="43" xfId="16890" applyFont="1" applyFill="1" applyBorder="1" applyAlignment="1">
      <alignment horizontal="left" vertical="center" wrapText="1"/>
    </xf>
    <xf numFmtId="165" fontId="24" fillId="0" borderId="1" xfId="0" applyNumberFormat="1" applyFont="1" applyBorder="1" applyAlignment="1">
      <alignment horizontal="right" vertical="top" indent="1"/>
    </xf>
    <xf numFmtId="165" fontId="82" fillId="0" borderId="1" xfId="0" applyNumberFormat="1" applyFont="1" applyBorder="1" applyAlignment="1">
      <alignment horizontal="right" vertical="top" indent="1"/>
    </xf>
    <xf numFmtId="165" fontId="83" fillId="0" borderId="1" xfId="0" applyNumberFormat="1" applyFont="1" applyBorder="1" applyAlignment="1">
      <alignment horizontal="right" indent="1"/>
    </xf>
    <xf numFmtId="165" fontId="83" fillId="0" borderId="1" xfId="0" applyNumberFormat="1" applyFont="1" applyFill="1" applyBorder="1" applyAlignment="1">
      <alignment horizontal="right" indent="1"/>
    </xf>
    <xf numFmtId="165" fontId="84" fillId="0" borderId="1" xfId="0" applyNumberFormat="1" applyFont="1" applyFill="1" applyBorder="1" applyAlignment="1">
      <alignment horizontal="right" indent="1"/>
    </xf>
    <xf numFmtId="165" fontId="84" fillId="0" borderId="1" xfId="0" applyNumberFormat="1" applyFont="1" applyBorder="1" applyAlignment="1">
      <alignment horizontal="right" indent="1"/>
    </xf>
    <xf numFmtId="165" fontId="85" fillId="0" borderId="18" xfId="0" applyNumberFormat="1" applyFont="1" applyBorder="1" applyAlignment="1">
      <alignment horizontal="right" vertical="top"/>
    </xf>
    <xf numFmtId="165" fontId="24" fillId="0" borderId="0" xfId="0" applyNumberFormat="1" applyFont="1"/>
    <xf numFmtId="14" fontId="86" fillId="0" borderId="22" xfId="0" applyNumberFormat="1" applyFont="1" applyBorder="1" applyAlignment="1">
      <alignment horizontal="right" vertical="top"/>
    </xf>
    <xf numFmtId="165" fontId="87" fillId="0" borderId="13" xfId="0" applyNumberFormat="1" applyFont="1" applyBorder="1" applyAlignment="1">
      <alignment horizontal="right" vertical="top" indent="1"/>
    </xf>
    <xf numFmtId="165" fontId="88" fillId="0" borderId="13" xfId="0" applyNumberFormat="1" applyFont="1" applyBorder="1" applyAlignment="1">
      <alignment horizontal="right" vertical="top" indent="1"/>
    </xf>
    <xf numFmtId="165" fontId="89" fillId="0" borderId="18" xfId="0" applyNumberFormat="1" applyFont="1" applyBorder="1" applyAlignment="1">
      <alignment horizontal="right" vertical="top"/>
    </xf>
    <xf numFmtId="165"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5" fontId="83" fillId="0" borderId="13" xfId="0" applyNumberFormat="1" applyFont="1" applyBorder="1" applyAlignment="1">
      <alignment horizontal="right" vertical="center" indent="1"/>
    </xf>
    <xf numFmtId="165" fontId="89" fillId="0" borderId="18" xfId="0" applyNumberFormat="1" applyFont="1" applyBorder="1" applyAlignment="1">
      <alignment horizontal="right" vertical="center"/>
    </xf>
    <xf numFmtId="165" fontId="83" fillId="0" borderId="13" xfId="0" applyNumberFormat="1" applyFont="1" applyBorder="1" applyAlignment="1">
      <alignment horizontal="right" vertical="top" indent="1"/>
    </xf>
    <xf numFmtId="165" fontId="83" fillId="0" borderId="0" xfId="0" applyNumberFormat="1" applyFont="1" applyAlignment="1">
      <alignment horizontal="right" vertical="top" indent="1"/>
    </xf>
    <xf numFmtId="165"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5" fontId="74" fillId="0" borderId="13" xfId="16890" applyNumberFormat="1" applyFont="1" applyFill="1" applyBorder="1" applyAlignment="1">
      <alignment horizontal="right" vertical="center" indent="1"/>
    </xf>
    <xf numFmtId="165" fontId="15" fillId="0" borderId="0" xfId="16890" applyNumberFormat="1" applyFont="1" applyFill="1" applyBorder="1" applyAlignment="1">
      <alignment horizontal="center" vertical="center"/>
    </xf>
    <xf numFmtId="0" fontId="83" fillId="0" borderId="0" xfId="0" applyNumberFormat="1" applyFont="1" applyFill="1"/>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3" fontId="56" fillId="11" borderId="0" xfId="21871" applyNumberFormat="1" applyFont="1" applyFill="1" applyBorder="1" applyAlignment="1">
      <alignment horizontal="right" vertical="center" wrapText="1"/>
    </xf>
    <xf numFmtId="0" fontId="91" fillId="0" borderId="0" xfId="0" applyFont="1"/>
    <xf numFmtId="43" fontId="91" fillId="0" borderId="0" xfId="0" applyNumberFormat="1" applyFont="1"/>
    <xf numFmtId="164" fontId="91" fillId="0" borderId="0" xfId="0" applyNumberFormat="1" applyFont="1"/>
    <xf numFmtId="14" fontId="17" fillId="0" borderId="17" xfId="0" applyNumberFormat="1" applyFont="1" applyBorder="1" applyAlignment="1">
      <alignment horizontal="right" vertical="center"/>
    </xf>
    <xf numFmtId="165" fontId="19" fillId="0" borderId="18" xfId="0" applyNumberFormat="1" applyFont="1" applyBorder="1" applyAlignment="1">
      <alignment horizontal="right" vertical="center" wrapText="1"/>
    </xf>
    <xf numFmtId="165" fontId="46" fillId="0" borderId="0" xfId="0" applyNumberFormat="1" applyFont="1" applyBorder="1"/>
    <xf numFmtId="165" fontId="32" fillId="0" borderId="0" xfId="0" applyNumberFormat="1" applyFont="1"/>
    <xf numFmtId="165" fontId="68" fillId="0" borderId="0" xfId="0" applyNumberFormat="1" applyFont="1" applyFill="1"/>
    <xf numFmtId="0" fontId="26" fillId="0" borderId="0" xfId="0" applyNumberFormat="1" applyFont="1" applyFill="1"/>
    <xf numFmtId="165" fontId="59" fillId="0" borderId="0" xfId="0" applyNumberFormat="1" applyFont="1" applyFill="1"/>
    <xf numFmtId="165" fontId="63" fillId="0" borderId="13" xfId="0" applyNumberFormat="1" applyFont="1" applyFill="1" applyBorder="1" applyAlignment="1">
      <alignment horizontal="right" vertical="center" indent="1"/>
    </xf>
    <xf numFmtId="165" fontId="93" fillId="0" borderId="13" xfId="0" applyNumberFormat="1" applyFont="1" applyBorder="1" applyAlignment="1">
      <alignment horizontal="right" vertical="center"/>
    </xf>
    <xf numFmtId="165" fontId="94" fillId="0" borderId="13" xfId="0" applyNumberFormat="1" applyFont="1" applyBorder="1" applyAlignment="1">
      <alignment horizontal="right" vertical="center"/>
    </xf>
    <xf numFmtId="165" fontId="94" fillId="0" borderId="13" xfId="0" applyNumberFormat="1" applyFont="1" applyFill="1" applyBorder="1" applyAlignment="1">
      <alignment horizontal="right" vertical="center"/>
    </xf>
    <xf numFmtId="165" fontId="95" fillId="0" borderId="18" xfId="0" applyNumberFormat="1" applyFont="1" applyBorder="1" applyAlignment="1">
      <alignment horizontal="center" vertical="center"/>
    </xf>
    <xf numFmtId="165" fontId="96" fillId="0" borderId="0" xfId="0" applyNumberFormat="1" applyFont="1" applyAlignment="1">
      <alignment horizontal="center" vertical="center"/>
    </xf>
    <xf numFmtId="165" fontId="94" fillId="0" borderId="0" xfId="0" applyNumberFormat="1" applyFont="1" applyAlignment="1">
      <alignment horizontal="center" vertical="center"/>
    </xf>
    <xf numFmtId="165" fontId="97" fillId="0" borderId="0" xfId="0" applyNumberFormat="1" applyFont="1"/>
    <xf numFmtId="165" fontId="94" fillId="0" borderId="0" xfId="0" applyNumberFormat="1" applyFont="1"/>
    <xf numFmtId="165" fontId="93" fillId="0" borderId="0" xfId="0" applyNumberFormat="1" applyFont="1" applyAlignment="1">
      <alignment horizontal="right" vertical="center"/>
    </xf>
    <xf numFmtId="165" fontId="98" fillId="0" borderId="0" xfId="0" applyNumberFormat="1" applyFont="1"/>
    <xf numFmtId="165" fontId="67" fillId="0" borderId="0" xfId="16890" applyNumberFormat="1" applyFont="1" applyFill="1" applyBorder="1" applyAlignment="1">
      <alignment horizontal="center" vertical="center"/>
    </xf>
    <xf numFmtId="165" fontId="98" fillId="0" borderId="0" xfId="0" applyNumberFormat="1" applyFont="1" applyAlignment="1">
      <alignment horizontal="center" vertical="center"/>
    </xf>
    <xf numFmtId="0" fontId="26" fillId="0" borderId="0" xfId="16890" applyFont="1" applyFill="1" applyBorder="1" applyAlignment="1">
      <alignment horizontal="left" vertical="center" wrapText="1"/>
    </xf>
    <xf numFmtId="165" fontId="83" fillId="0" borderId="0" xfId="0" applyNumberFormat="1" applyFont="1" applyBorder="1" applyAlignment="1">
      <alignment horizontal="right" indent="1"/>
    </xf>
    <xf numFmtId="0" fontId="23" fillId="0" borderId="0" xfId="16890" applyFont="1" applyFill="1" applyBorder="1" applyAlignment="1">
      <alignment horizontal="right" wrapText="1"/>
    </xf>
    <xf numFmtId="168" fontId="83" fillId="0" borderId="1" xfId="0" applyNumberFormat="1" applyFont="1" applyBorder="1" applyAlignment="1">
      <alignment horizontal="right" indent="1"/>
    </xf>
    <xf numFmtId="168" fontId="84" fillId="0" borderId="1" xfId="0" applyNumberFormat="1" applyFont="1" applyBorder="1" applyAlignment="1">
      <alignment horizontal="right" indent="1"/>
    </xf>
    <xf numFmtId="165" fontId="23" fillId="0" borderId="17" xfId="16890" applyNumberFormat="1" applyFont="1" applyFill="1" applyBorder="1" applyAlignment="1">
      <alignment horizontal="right" vertical="center" wrapText="1"/>
    </xf>
    <xf numFmtId="165" fontId="91" fillId="0" borderId="0" xfId="0" applyNumberFormat="1" applyFont="1"/>
    <xf numFmtId="165" fontId="21" fillId="0" borderId="0" xfId="0" applyNumberFormat="1" applyFont="1"/>
    <xf numFmtId="0" fontId="36" fillId="0" borderId="13" xfId="0" quotePrefix="1" applyFont="1" applyBorder="1" applyAlignment="1">
      <alignment horizontal="left"/>
    </xf>
    <xf numFmtId="14" fontId="92" fillId="0" borderId="22" xfId="0" applyNumberFormat="1" applyFont="1" applyBorder="1" applyAlignment="1">
      <alignment horizontal="right"/>
    </xf>
    <xf numFmtId="165" fontId="67" fillId="0" borderId="0" xfId="0" applyNumberFormat="1" applyFont="1" applyAlignment="1">
      <alignment horizontal="center" vertical="center"/>
    </xf>
    <xf numFmtId="165" fontId="67" fillId="0" borderId="0" xfId="0" applyNumberFormat="1" applyFont="1"/>
    <xf numFmtId="165" fontId="24" fillId="0" borderId="0" xfId="0" applyNumberFormat="1" applyFont="1" applyFill="1"/>
    <xf numFmtId="0" fontId="24" fillId="12" borderId="0" xfId="0" applyFont="1" applyFill="1"/>
    <xf numFmtId="0" fontId="24" fillId="9" borderId="0" xfId="0" applyFont="1" applyFill="1"/>
    <xf numFmtId="4" fontId="24" fillId="9" borderId="0" xfId="0" applyNumberFormat="1" applyFont="1" applyFill="1"/>
    <xf numFmtId="0" fontId="91" fillId="9" borderId="0" xfId="0" applyFont="1" applyFill="1"/>
    <xf numFmtId="0" fontId="32" fillId="9" borderId="0" xfId="0" applyFont="1" applyFill="1"/>
    <xf numFmtId="4" fontId="32" fillId="9" borderId="0" xfId="0" applyNumberFormat="1" applyFont="1" applyFill="1"/>
    <xf numFmtId="165" fontId="32" fillId="9" borderId="0" xfId="0" applyNumberFormat="1" applyFont="1" applyFill="1"/>
    <xf numFmtId="165" fontId="99" fillId="9" borderId="1" xfId="16890" applyNumberFormat="1" applyFont="1" applyFill="1" applyBorder="1" applyAlignment="1">
      <alignment horizontal="center" vertical="center"/>
    </xf>
    <xf numFmtId="165" fontId="19" fillId="0" borderId="18" xfId="0" applyNumberFormat="1" applyFont="1" applyFill="1" applyBorder="1" applyAlignment="1">
      <alignment horizontal="right" vertical="center" wrapText="1"/>
    </xf>
    <xf numFmtId="165" fontId="24" fillId="0" borderId="1" xfId="0" applyNumberFormat="1" applyFont="1" applyFill="1" applyBorder="1" applyAlignment="1">
      <alignment horizontal="right" indent="1"/>
    </xf>
    <xf numFmtId="165" fontId="24" fillId="0" borderId="1" xfId="0" applyNumberFormat="1" applyFont="1" applyFill="1" applyBorder="1" applyAlignment="1">
      <alignment horizontal="right" vertical="top" indent="1"/>
    </xf>
    <xf numFmtId="43" fontId="29" fillId="0" borderId="0" xfId="0" applyNumberFormat="1" applyFont="1"/>
    <xf numFmtId="0" fontId="52" fillId="0" borderId="0" xfId="0" applyFont="1" applyAlignment="1">
      <alignment vertical="top"/>
    </xf>
    <xf numFmtId="0" fontId="52" fillId="0" borderId="0" xfId="0" applyFont="1" applyAlignment="1">
      <alignment horizontal="justify" vertical="top" wrapText="1" shrinkToFit="1"/>
    </xf>
    <xf numFmtId="0" fontId="24" fillId="0" borderId="20" xfId="0" applyFont="1" applyFill="1" applyBorder="1"/>
    <xf numFmtId="170" fontId="26" fillId="0" borderId="3" xfId="16890" applyNumberFormat="1" applyFont="1" applyFill="1" applyBorder="1" applyAlignment="1">
      <alignment horizontal="right" vertical="center"/>
    </xf>
  </cellXfs>
  <cellStyles count="21877">
    <cellStyle name=" Writer Import]_x000d__x000a_Display Dialog=No_x000d__x000a__x000d__x000a_[Horizontal Arrange]_x000d__x000a_Dimensions Interlocking=Yes_x000d__x000a_Sum Hierarchy=Yes_x000d__x000a_Generate" xfId="1"/>
    <cellStyle name="_a_MIS_01_2006_NOWY" xfId="2"/>
    <cellStyle name="_IG_01_06 rap" xfId="3"/>
    <cellStyle name="_inf.przysp." xfId="4"/>
    <cellStyle name="_inf.przysp._a_MIS_01_2006_NOWY" xfId="5"/>
    <cellStyle name="_inf.przysp._IG_01_06 rap" xfId="6"/>
    <cellStyle name="_inf.przysp._Property 30.06.2006" xfId="7"/>
    <cellStyle name="_inf.przysp._Property 30.06.2007" xfId="8"/>
    <cellStyle name="_PERSONAL" xfId="9"/>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roperty 30.06.2006" xfId="47"/>
    <cellStyle name="_PERSONAL_Property 30.06.2007" xfId="48"/>
    <cellStyle name="_Property 30.06.2006" xfId="49"/>
    <cellStyle name="_Property 30.06.2007" xfId="50"/>
    <cellStyle name="˙˙˙" xfId="51"/>
    <cellStyle name="˙˙˙ 2" xfId="52"/>
    <cellStyle name="˙˙˙ 2 2" xfId="53"/>
    <cellStyle name="=D:\WINNT\SYSTEM32\COMMAND.COM" xfId="54"/>
    <cellStyle name="=D:\WINNT\SYSTEM32\COMMAND.COM 2" xfId="55"/>
    <cellStyle name="=D:\WINNT\SYSTEM32\COMMAND.COM 2 2" xfId="56"/>
    <cellStyle name="=D:\WINNT\SYSTEM32\COMMAND.COM 3" xfId="57"/>
    <cellStyle name="1 000 Kč_laroux" xfId="58"/>
    <cellStyle name="20% - akcent 1 2" xfId="59"/>
    <cellStyle name="20% - akcent 1 2 2" xfId="60"/>
    <cellStyle name="20% - akcent 1 2 3" xfId="61"/>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5" xfId="5811"/>
    <cellStyle name="20% - akcent 3 6" xfId="5812"/>
    <cellStyle name="20% - akcent 4 2" xfId="5813"/>
    <cellStyle name="20% - akcent 4 2 2" xfId="5814"/>
    <cellStyle name="20% - akcent 4 2 3" xfId="5815"/>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5" xfId="7729"/>
    <cellStyle name="20% - akcent 4 6" xfId="7730"/>
    <cellStyle name="20% - akcent 5 2" xfId="7731"/>
    <cellStyle name="20% - akcent 5 2 2" xfId="7732"/>
    <cellStyle name="20% - akcent 5 2 3" xfId="7733"/>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4" xfId="8074"/>
    <cellStyle name="20% - akcent 5 3 2 2 4 4 3" xfId="8075"/>
    <cellStyle name="20% - akcent 5 3 2 2 4 4 4" xfId="8076"/>
    <cellStyle name="20% - akcent 5 3 2 2 4 4 5" xfId="8077"/>
    <cellStyle name="20% - akcent 5 3 2 2 4 5" xfId="8078"/>
    <cellStyle name="20% - akcent 5 3 2 2 4 5 2" xfId="8079"/>
    <cellStyle name="20% - akcent 5 3 2 2 4 5 3" xfId="8080"/>
    <cellStyle name="20% - akcent 5 3 2 2 4 6" xfId="8081"/>
    <cellStyle name="20% - akcent 5 3 2 2 4 7" xfId="8082"/>
    <cellStyle name="20% - akcent 5 3 2 2 4 8" xfId="8083"/>
    <cellStyle name="20% - akcent 5 3 2 2 5" xfId="8084"/>
    <cellStyle name="20% - akcent 5 3 2 2 5 2" xfId="8085"/>
    <cellStyle name="20% - akcent 5 3 2 2 5 2 2" xfId="8086"/>
    <cellStyle name="20% - akcent 5 3 2 2 5 2 2 2" xfId="8087"/>
    <cellStyle name="20% - akcent 5 3 2 2 5 2 2 3" xfId="8088"/>
    <cellStyle name="20% - akcent 5 3 2 2 5 2 3" xfId="8089"/>
    <cellStyle name="20% - akcent 5 3 2 2 5 2 4" xfId="8090"/>
    <cellStyle name="20% - akcent 5 3 2 2 5 3" xfId="8091"/>
    <cellStyle name="20% - akcent 5 3 2 2 5 3 2" xfId="8092"/>
    <cellStyle name="20% - akcent 5 3 2 2 5 3 3" xfId="8093"/>
    <cellStyle name="20% - akcent 5 3 2 2 5 4" xfId="8094"/>
    <cellStyle name="20% - akcent 5 3 2 2 5 5" xfId="8095"/>
    <cellStyle name="20% - akcent 5 3 2 2 6" xfId="8096"/>
    <cellStyle name="20% - akcent 5 3 2 2 6 2" xfId="8097"/>
    <cellStyle name="20% - akcent 5 3 2 2 6 2 2" xfId="8098"/>
    <cellStyle name="20% - akcent 5 3 2 2 6 2 3" xfId="8099"/>
    <cellStyle name="20% - akcent 5 3 2 2 6 3" xfId="8100"/>
    <cellStyle name="20% - akcent 5 3 2 2 6 4" xfId="8101"/>
    <cellStyle name="20% - akcent 5 3 2 2 7" xfId="8102"/>
    <cellStyle name="20% - akcent 5 3 2 2 7 2" xfId="8103"/>
    <cellStyle name="20% - akcent 5 3 2 2 7 2 2" xfId="8104"/>
    <cellStyle name="20% - akcent 5 3 2 2 7 2 3" xfId="8105"/>
    <cellStyle name="20% - akcent 5 3 2 2 7 3" xfId="8106"/>
    <cellStyle name="20% - akcent 5 3 2 2 7 4" xfId="8107"/>
    <cellStyle name="20% - akcent 5 3 2 2 8" xfId="8108"/>
    <cellStyle name="20% - akcent 5 3 2 2 8 2" xfId="8109"/>
    <cellStyle name="20% - akcent 5 3 2 2 8 2 2" xfId="8110"/>
    <cellStyle name="20% - akcent 5 3 2 2 8 2 3" xfId="8111"/>
    <cellStyle name="20% - akcent 5 3 2 2 8 3" xfId="8112"/>
    <cellStyle name="20% - akcent 5 3 2 2 8 4" xfId="8113"/>
    <cellStyle name="20% - akcent 5 3 2 2 9" xfId="8114"/>
    <cellStyle name="20% - akcent 5 3 2 2 9 2" xfId="8115"/>
    <cellStyle name="20% - akcent 5 3 2 2 9 3" xfId="8116"/>
    <cellStyle name="20% - akcent 5 3 2 3" xfId="8117"/>
    <cellStyle name="20% - akcent 5 3 2 3 10" xfId="8118"/>
    <cellStyle name="20% - akcent 5 3 2 3 2" xfId="8119"/>
    <cellStyle name="20% - akcent 5 3 2 3 2 2" xfId="8120"/>
    <cellStyle name="20% - akcent 5 3 2 3 2 2 2" xfId="8121"/>
    <cellStyle name="20% - akcent 5 3 2 3 2 2 2 2" xfId="8122"/>
    <cellStyle name="20% - akcent 5 3 2 3 2 2 2 3" xfId="8123"/>
    <cellStyle name="20% - akcent 5 3 2 3 2 2 3" xfId="8124"/>
    <cellStyle name="20% - akcent 5 3 2 3 2 2 4" xfId="8125"/>
    <cellStyle name="20% - akcent 5 3 2 3 2 3" xfId="8126"/>
    <cellStyle name="20% - akcent 5 3 2 3 2 3 2" xfId="8127"/>
    <cellStyle name="20% - akcent 5 3 2 3 2 3 2 2" xfId="8128"/>
    <cellStyle name="20% - akcent 5 3 2 3 2 3 2 3" xfId="8129"/>
    <cellStyle name="20% - akcent 5 3 2 3 2 3 3" xfId="8130"/>
    <cellStyle name="20% - akcent 5 3 2 3 2 3 4" xfId="8131"/>
    <cellStyle name="20% - akcent 5 3 2 3 2 4" xfId="8132"/>
    <cellStyle name="20% - akcent 5 3 2 3 2 4 2" xfId="8133"/>
    <cellStyle name="20% - akcent 5 3 2 3 2 4 2 2" xfId="8134"/>
    <cellStyle name="20% - akcent 5 3 2 3 2 4 2 3" xfId="8135"/>
    <cellStyle name="20% - akcent 5 3 2 3 2 4 3" xfId="8136"/>
    <cellStyle name="20% - akcent 5 3 2 3 2 4 4" xfId="8137"/>
    <cellStyle name="20% - akcent 5 3 2 3 2 5" xfId="8138"/>
    <cellStyle name="20% - akcent 5 3 2 3 2 5 2" xfId="8139"/>
    <cellStyle name="20% - akcent 5 3 2 3 2 5 3" xfId="8140"/>
    <cellStyle name="20% - akcent 5 3 2 3 2 6" xfId="8141"/>
    <cellStyle name="20% - akcent 5 3 2 3 2 7" xfId="8142"/>
    <cellStyle name="20% - akcent 5 3 2 3 3" xfId="8143"/>
    <cellStyle name="20% - akcent 5 3 2 3 3 2" xfId="8144"/>
    <cellStyle name="20% - akcent 5 3 2 3 3 2 2" xfId="8145"/>
    <cellStyle name="20% - akcent 5 3 2 3 3 2 2 2" xfId="8146"/>
    <cellStyle name="20% - akcent 5 3 2 3 3 2 2 3" xfId="8147"/>
    <cellStyle name="20% - akcent 5 3 2 3 3 2 3" xfId="8148"/>
    <cellStyle name="20% - akcent 5 3 2 3 3 2 4" xfId="8149"/>
    <cellStyle name="20% - akcent 5 3 2 3 3 3" xfId="8150"/>
    <cellStyle name="20% - akcent 5 3 2 3 3 3 2" xfId="8151"/>
    <cellStyle name="20% - akcent 5 3 2 3 3 3 2 2" xfId="8152"/>
    <cellStyle name="20% - akcent 5 3 2 3 3 3 2 3" xfId="8153"/>
    <cellStyle name="20% - akcent 5 3 2 3 3 3 3" xfId="8154"/>
    <cellStyle name="20% - akcent 5 3 2 3 3 3 4" xfId="8155"/>
    <cellStyle name="20% - akcent 5 3 2 3 3 4" xfId="8156"/>
    <cellStyle name="20% - akcent 5 3 2 3 3 4 2" xfId="8157"/>
    <cellStyle name="20% - akcent 5 3 2 3 3 4 2 2" xfId="8158"/>
    <cellStyle name="20% - akcent 5 3 2 3 3 4 2 3" xfId="8159"/>
    <cellStyle name="20% - akcent 5 3 2 3 3 4 3" xfId="8160"/>
    <cellStyle name="20% - akcent 5 3 2 3 3 4 4" xfId="8161"/>
    <cellStyle name="20% - akcent 5 3 2 3 3 5" xfId="8162"/>
    <cellStyle name="20% - akcent 5 3 2 3 3 5 2" xfId="8163"/>
    <cellStyle name="20% - akcent 5 3 2 3 3 5 3" xfId="8164"/>
    <cellStyle name="20% - akcent 5 3 2 3 3 6" xfId="8165"/>
    <cellStyle name="20% - akcent 5 3 2 3 3 7" xfId="8166"/>
    <cellStyle name="20% - akcent 5 3 2 3 4" xfId="8167"/>
    <cellStyle name="20% - akcent 5 3 2 3 4 2" xfId="8168"/>
    <cellStyle name="20% - akcent 5 3 2 3 4 2 2" xfId="8169"/>
    <cellStyle name="20% - akcent 5 3 2 3 4 2 2 2" xfId="8170"/>
    <cellStyle name="20% - akcent 5 3 2 3 4 2 2 3" xfId="8171"/>
    <cellStyle name="20% - akcent 5 3 2 3 4 2 3" xfId="8172"/>
    <cellStyle name="20% - akcent 5 3 2 3 4 2 4" xfId="8173"/>
    <cellStyle name="20% - akcent 5 3 2 3 4 3" xfId="8174"/>
    <cellStyle name="20% - akcent 5 3 2 3 4 3 2" xfId="8175"/>
    <cellStyle name="20% - akcent 5 3 2 3 4 3 3" xfId="8176"/>
    <cellStyle name="20% - akcent 5 3 2 3 4 4" xfId="8177"/>
    <cellStyle name="20% - akcent 5 3 2 3 4 5" xfId="8178"/>
    <cellStyle name="20% - akcent 5 3 2 3 5" xfId="8179"/>
    <cellStyle name="20% - akcent 5 3 2 3 5 2" xfId="8180"/>
    <cellStyle name="20% - akcent 5 3 2 3 5 2 2" xfId="8181"/>
    <cellStyle name="20% - akcent 5 3 2 3 5 2 3" xfId="8182"/>
    <cellStyle name="20% - akcent 5 3 2 3 5 3" xfId="8183"/>
    <cellStyle name="20% - akcent 5 3 2 3 5 4" xfId="8184"/>
    <cellStyle name="20% - akcent 5 3 2 3 6" xfId="8185"/>
    <cellStyle name="20% - akcent 5 3 2 3 6 2" xfId="8186"/>
    <cellStyle name="20% - akcent 5 3 2 3 6 2 2" xfId="8187"/>
    <cellStyle name="20% - akcent 5 3 2 3 6 2 3" xfId="8188"/>
    <cellStyle name="20% - akcent 5 3 2 3 6 3" xfId="8189"/>
    <cellStyle name="20% - akcent 5 3 2 3 6 4" xfId="8190"/>
    <cellStyle name="20% - akcent 5 3 2 3 7" xfId="8191"/>
    <cellStyle name="20% - akcent 5 3 2 3 7 2" xfId="8192"/>
    <cellStyle name="20% - akcent 5 3 2 3 7 2 2" xfId="8193"/>
    <cellStyle name="20% - akcent 5 3 2 3 7 2 3" xfId="8194"/>
    <cellStyle name="20% - akcent 5 3 2 3 7 3" xfId="8195"/>
    <cellStyle name="20% - akcent 5 3 2 3 7 4" xfId="8196"/>
    <cellStyle name="20% - akcent 5 3 2 3 8" xfId="8197"/>
    <cellStyle name="20% - akcent 5 3 2 3 8 2" xfId="8198"/>
    <cellStyle name="20% - akcent 5 3 2 3 8 3" xfId="8199"/>
    <cellStyle name="20% - akcent 5 3 2 3 9" xfId="8200"/>
    <cellStyle name="20% - akcent 5 3 2 4" xfId="8201"/>
    <cellStyle name="20% - akcent 5 3 2 4 2" xfId="8202"/>
    <cellStyle name="20% - akcent 5 3 2 4 2 2" xfId="8203"/>
    <cellStyle name="20% - akcent 5 3 2 4 2 2 2" xfId="8204"/>
    <cellStyle name="20% - akcent 5 3 2 4 2 2 2 2" xfId="8205"/>
    <cellStyle name="20% - akcent 5 3 2 4 2 2 2 3" xfId="8206"/>
    <cellStyle name="20% - akcent 5 3 2 4 2 2 3" xfId="8207"/>
    <cellStyle name="20% - akcent 5 3 2 4 2 2 4" xfId="8208"/>
    <cellStyle name="20% - akcent 5 3 2 4 2 3" xfId="8209"/>
    <cellStyle name="20% - akcent 5 3 2 4 2 3 2" xfId="8210"/>
    <cellStyle name="20% - akcent 5 3 2 4 2 3 2 2" xfId="8211"/>
    <cellStyle name="20% - akcent 5 3 2 4 2 3 2 3" xfId="8212"/>
    <cellStyle name="20% - akcent 5 3 2 4 2 3 3" xfId="8213"/>
    <cellStyle name="20% - akcent 5 3 2 4 2 3 4" xfId="8214"/>
    <cellStyle name="20% - akcent 5 3 2 4 2 4" xfId="8215"/>
    <cellStyle name="20% - akcent 5 3 2 4 2 4 2" xfId="8216"/>
    <cellStyle name="20% - akcent 5 3 2 4 2 4 2 2" xfId="8217"/>
    <cellStyle name="20% - akcent 5 3 2 4 2 4 2 3" xfId="8218"/>
    <cellStyle name="20% - akcent 5 3 2 4 2 4 3" xfId="8219"/>
    <cellStyle name="20% - akcent 5 3 2 4 2 4 4" xfId="8220"/>
    <cellStyle name="20% - akcent 5 3 2 4 2 5" xfId="8221"/>
    <cellStyle name="20% - akcent 5 3 2 4 2 5 2" xfId="8222"/>
    <cellStyle name="20% - akcent 5 3 2 4 2 5 3" xfId="8223"/>
    <cellStyle name="20% - akcent 5 3 2 4 2 6" xfId="8224"/>
    <cellStyle name="20% - akcent 5 3 2 4 2 7" xfId="8225"/>
    <cellStyle name="20% - akcent 5 3 2 4 3" xfId="8226"/>
    <cellStyle name="20% - akcent 5 3 2 4 3 2" xfId="8227"/>
    <cellStyle name="20% - akcent 5 3 2 4 3 2 2" xfId="8228"/>
    <cellStyle name="20% - akcent 5 3 2 4 3 2 2 2" xfId="8229"/>
    <cellStyle name="20% - akcent 5 3 2 4 3 2 2 3" xfId="8230"/>
    <cellStyle name="20% - akcent 5 3 2 4 3 2 3" xfId="8231"/>
    <cellStyle name="20% - akcent 5 3 2 4 3 2 4" xfId="8232"/>
    <cellStyle name="20% - akcent 5 3 2 4 3 3" xfId="8233"/>
    <cellStyle name="20% - akcent 5 3 2 4 3 3 2" xfId="8234"/>
    <cellStyle name="20% - akcent 5 3 2 4 3 3 2 2" xfId="8235"/>
    <cellStyle name="20% - akcent 5 3 2 4 3 3 2 3" xfId="8236"/>
    <cellStyle name="20% - akcent 5 3 2 4 3 3 3" xfId="8237"/>
    <cellStyle name="20% - akcent 5 3 2 4 3 3 4" xfId="8238"/>
    <cellStyle name="20% - akcent 5 3 2 4 3 4" xfId="8239"/>
    <cellStyle name="20% - akcent 5 3 2 4 3 4 2" xfId="8240"/>
    <cellStyle name="20% - akcent 5 3 2 4 3 4 2 2" xfId="8241"/>
    <cellStyle name="20% - akcent 5 3 2 4 3 4 2 3" xfId="8242"/>
    <cellStyle name="20% - akcent 5 3 2 4 3 4 3" xfId="8243"/>
    <cellStyle name="20% - akcent 5 3 2 4 3 4 4" xfId="8244"/>
    <cellStyle name="20% - akcent 5 3 2 4 3 5" xfId="8245"/>
    <cellStyle name="20% - akcent 5 3 2 4 3 5 2" xfId="8246"/>
    <cellStyle name="20% - akcent 5 3 2 4 3 5 3" xfId="8247"/>
    <cellStyle name="20% - akcent 5 3 2 4 3 6" xfId="8248"/>
    <cellStyle name="20% - akcent 5 3 2 4 3 7" xfId="8249"/>
    <cellStyle name="20% - akcent 5 3 2 4 4" xfId="8250"/>
    <cellStyle name="20% - akcent 5 3 2 4 4 2" xfId="8251"/>
    <cellStyle name="20% - akcent 5 3 2 4 4 2 2" xfId="8252"/>
    <cellStyle name="20% - akcent 5 3 2 4 4 2 3" xfId="8253"/>
    <cellStyle name="20% - akcent 5 3 2 4 4 3" xfId="8254"/>
    <cellStyle name="20% - akcent 5 3 2 4 4 4" xfId="8255"/>
    <cellStyle name="20% - akcent 5 3 2 4 5" xfId="8256"/>
    <cellStyle name="20% - akcent 5 3 2 4 5 2" xfId="8257"/>
    <cellStyle name="20% - akcent 5 3 2 4 5 2 2" xfId="8258"/>
    <cellStyle name="20% - akcent 5 3 2 4 5 2 3" xfId="8259"/>
    <cellStyle name="20% - akcent 5 3 2 4 5 3" xfId="8260"/>
    <cellStyle name="20% - akcent 5 3 2 4 5 4" xfId="8261"/>
    <cellStyle name="20% - akcent 5 3 2 4 6" xfId="8262"/>
    <cellStyle name="20% - akcent 5 3 2 4 6 2" xfId="8263"/>
    <cellStyle name="20% - akcent 5 3 2 4 6 2 2" xfId="8264"/>
    <cellStyle name="20% - akcent 5 3 2 4 6 2 3" xfId="8265"/>
    <cellStyle name="20% - akcent 5 3 2 4 6 3" xfId="8266"/>
    <cellStyle name="20% - akcent 5 3 2 4 6 4" xfId="8267"/>
    <cellStyle name="20% - akcent 5 3 2 4 7" xfId="8268"/>
    <cellStyle name="20% - akcent 5 3 2 4 7 2" xfId="8269"/>
    <cellStyle name="20% - akcent 5 3 2 4 7 3" xfId="8270"/>
    <cellStyle name="20% - akcent 5 3 2 4 8" xfId="8271"/>
    <cellStyle name="20% - akcent 5 3 2 4 9" xfId="8272"/>
    <cellStyle name="20% - akcent 5 3 2 5" xfId="8273"/>
    <cellStyle name="20% - akcent 5 3 2 5 2" xfId="8274"/>
    <cellStyle name="20% - akcent 5 3 2 5 2 2" xfId="8275"/>
    <cellStyle name="20% - akcent 5 3 2 5 2 2 2" xfId="8276"/>
    <cellStyle name="20% - akcent 5 3 2 5 2 2 3" xfId="8277"/>
    <cellStyle name="20% - akcent 5 3 2 5 2 3" xfId="8278"/>
    <cellStyle name="20% - akcent 5 3 2 5 2 4" xfId="8279"/>
    <cellStyle name="20% - akcent 5 3 2 5 3" xfId="8280"/>
    <cellStyle name="20% - akcent 5 3 2 5 3 2" xfId="8281"/>
    <cellStyle name="20% - akcent 5 3 2 5 3 2 2" xfId="8282"/>
    <cellStyle name="20% - akcent 5 3 2 5 3 2 3" xfId="8283"/>
    <cellStyle name="20% - akcent 5 3 2 5 3 3" xfId="8284"/>
    <cellStyle name="20% - akcent 5 3 2 5 3 4" xfId="8285"/>
    <cellStyle name="20% - akcent 5 3 2 5 4" xfId="8286"/>
    <cellStyle name="20% - akcent 5 3 2 5 4 2" xfId="8287"/>
    <cellStyle name="20% - akcent 5 3 2 5 4 2 2" xfId="8288"/>
    <cellStyle name="20% - akcent 5 3 2 5 4 2 3" xfId="8289"/>
    <cellStyle name="20% - akcent 5 3 2 5 4 3" xfId="8290"/>
    <cellStyle name="20% - akcent 5 3 2 5 4 4" xfId="8291"/>
    <cellStyle name="20% - akcent 5 3 2 5 5" xfId="8292"/>
    <cellStyle name="20% - akcent 5 3 2 5 5 2" xfId="8293"/>
    <cellStyle name="20% - akcent 5 3 2 5 5 3" xfId="8294"/>
    <cellStyle name="20% - akcent 5 3 2 5 6" xfId="8295"/>
    <cellStyle name="20% - akcent 5 3 2 5 7" xfId="8296"/>
    <cellStyle name="20% - akcent 5 3 2 6" xfId="8297"/>
    <cellStyle name="20% - akcent 5 3 2 6 2" xfId="8298"/>
    <cellStyle name="20% - akcent 5 3 2 6 2 2" xfId="8299"/>
    <cellStyle name="20% - akcent 5 3 2 6 2 2 2" xfId="8300"/>
    <cellStyle name="20% - akcent 5 3 2 6 2 2 3" xfId="8301"/>
    <cellStyle name="20% - akcent 5 3 2 6 2 3" xfId="8302"/>
    <cellStyle name="20% - akcent 5 3 2 6 2 4" xfId="8303"/>
    <cellStyle name="20% - akcent 5 3 2 6 3" xfId="8304"/>
    <cellStyle name="20% - akcent 5 3 2 6 3 2" xfId="8305"/>
    <cellStyle name="20% - akcent 5 3 2 6 3 2 2" xfId="8306"/>
    <cellStyle name="20% - akcent 5 3 2 6 3 2 3" xfId="8307"/>
    <cellStyle name="20% - akcent 5 3 2 6 3 3" xfId="8308"/>
    <cellStyle name="20% - akcent 5 3 2 6 3 4" xfId="8309"/>
    <cellStyle name="20% - akcent 5 3 2 6 4" xfId="8310"/>
    <cellStyle name="20% - akcent 5 3 2 6 4 2" xfId="8311"/>
    <cellStyle name="20% - akcent 5 3 2 6 4 2 2" xfId="8312"/>
    <cellStyle name="20% - akcent 5 3 2 6 4 2 3" xfId="8313"/>
    <cellStyle name="20% - akcent 5 3 2 6 4 3" xfId="8314"/>
    <cellStyle name="20% - akcent 5 3 2 6 4 4" xfId="8315"/>
    <cellStyle name="20% - akcent 5 3 2 6 5" xfId="8316"/>
    <cellStyle name="20% - akcent 5 3 2 6 5 2" xfId="8317"/>
    <cellStyle name="20% - akcent 5 3 2 6 5 3" xfId="8318"/>
    <cellStyle name="20% - akcent 5 3 2 6 6" xfId="8319"/>
    <cellStyle name="20% - akcent 5 3 2 6 7" xfId="8320"/>
    <cellStyle name="20% - akcent 5 3 2 7" xfId="8321"/>
    <cellStyle name="20% - akcent 5 3 2 7 2" xfId="8322"/>
    <cellStyle name="20% - akcent 5 3 2 7 2 2" xfId="8323"/>
    <cellStyle name="20% - akcent 5 3 2 7 2 2 2" xfId="8324"/>
    <cellStyle name="20% - akcent 5 3 2 7 2 2 3" xfId="8325"/>
    <cellStyle name="20% - akcent 5 3 2 7 2 3" xfId="8326"/>
    <cellStyle name="20% - akcent 5 3 2 7 2 4" xfId="8327"/>
    <cellStyle name="20% - akcent 5 3 2 7 3" xfId="8328"/>
    <cellStyle name="20% - akcent 5 3 2 7 3 2" xfId="8329"/>
    <cellStyle name="20% - akcent 5 3 2 7 3 3" xfId="8330"/>
    <cellStyle name="20% - akcent 5 3 2 7 4" xfId="8331"/>
    <cellStyle name="20% - akcent 5 3 2 7 5" xfId="8332"/>
    <cellStyle name="20% - akcent 5 3 2 8" xfId="8333"/>
    <cellStyle name="20% - akcent 5 3 2 8 2" xfId="8334"/>
    <cellStyle name="20% - akcent 5 3 2 8 2 2" xfId="8335"/>
    <cellStyle name="20% - akcent 5 3 2 8 2 3" xfId="8336"/>
    <cellStyle name="20% - akcent 5 3 2 8 3" xfId="8337"/>
    <cellStyle name="20% - akcent 5 3 2 8 4" xfId="8338"/>
    <cellStyle name="20% - akcent 5 3 2 9" xfId="8339"/>
    <cellStyle name="20% - akcent 5 3 2 9 2" xfId="8340"/>
    <cellStyle name="20% - akcent 5 3 2 9 2 2" xfId="8341"/>
    <cellStyle name="20% - akcent 5 3 2 9 2 3" xfId="8342"/>
    <cellStyle name="20% - akcent 5 3 2 9 3" xfId="8343"/>
    <cellStyle name="20% - akcent 5 3 2 9 4" xfId="8344"/>
    <cellStyle name="20% - akcent 5 3 3" xfId="8345"/>
    <cellStyle name="20% - akcent 5 3 3 10" xfId="8346"/>
    <cellStyle name="20% - akcent 5 3 3 11" xfId="8347"/>
    <cellStyle name="20% - akcent 5 3 3 2" xfId="8348"/>
    <cellStyle name="20% - akcent 5 3 3 2 10" xfId="8349"/>
    <cellStyle name="20% - akcent 5 3 3 2 2" xfId="8350"/>
    <cellStyle name="20% - akcent 5 3 3 2 2 2" xfId="8351"/>
    <cellStyle name="20% - akcent 5 3 3 2 2 2 2" xfId="8352"/>
    <cellStyle name="20% - akcent 5 3 3 2 2 2 2 2" xfId="8353"/>
    <cellStyle name="20% - akcent 5 3 3 2 2 2 2 3" xfId="8354"/>
    <cellStyle name="20% - akcent 5 3 3 2 2 2 3" xfId="8355"/>
    <cellStyle name="20% - akcent 5 3 3 2 2 2 4" xfId="8356"/>
    <cellStyle name="20% - akcent 5 3 3 2 2 3" xfId="8357"/>
    <cellStyle name="20% - akcent 5 3 3 2 2 3 2" xfId="8358"/>
    <cellStyle name="20% - akcent 5 3 3 2 2 3 2 2" xfId="8359"/>
    <cellStyle name="20% - akcent 5 3 3 2 2 3 2 3" xfId="8360"/>
    <cellStyle name="20% - akcent 5 3 3 2 2 3 3" xfId="8361"/>
    <cellStyle name="20% - akcent 5 3 3 2 2 3 4" xfId="8362"/>
    <cellStyle name="20% - akcent 5 3 3 2 2 4" xfId="8363"/>
    <cellStyle name="20% - akcent 5 3 3 2 2 4 2" xfId="8364"/>
    <cellStyle name="20% - akcent 5 3 3 2 2 4 2 2" xfId="8365"/>
    <cellStyle name="20% - akcent 5 3 3 2 2 4 2 3" xfId="8366"/>
    <cellStyle name="20% - akcent 5 3 3 2 2 4 3" xfId="8367"/>
    <cellStyle name="20% - akcent 5 3 3 2 2 4 4" xfId="8368"/>
    <cellStyle name="20% - akcent 5 3 3 2 2 5" xfId="8369"/>
    <cellStyle name="20% - akcent 5 3 3 2 2 5 2" xfId="8370"/>
    <cellStyle name="20% - akcent 5 3 3 2 2 5 3" xfId="8371"/>
    <cellStyle name="20% - akcent 5 3 3 2 2 6" xfId="8372"/>
    <cellStyle name="20% - akcent 5 3 3 2 2 7" xfId="8373"/>
    <cellStyle name="20% - akcent 5 3 3 2 3" xfId="8374"/>
    <cellStyle name="20% - akcent 5 3 3 2 3 2" xfId="8375"/>
    <cellStyle name="20% - akcent 5 3 3 2 3 2 2" xfId="8376"/>
    <cellStyle name="20% - akcent 5 3 3 2 3 2 2 2" xfId="8377"/>
    <cellStyle name="20% - akcent 5 3 3 2 3 2 2 3" xfId="8378"/>
    <cellStyle name="20% - akcent 5 3 3 2 3 2 3" xfId="8379"/>
    <cellStyle name="20% - akcent 5 3 3 2 3 2 4" xfId="8380"/>
    <cellStyle name="20% - akcent 5 3 3 2 3 3" xfId="8381"/>
    <cellStyle name="20% - akcent 5 3 3 2 3 3 2" xfId="8382"/>
    <cellStyle name="20% - akcent 5 3 3 2 3 3 2 2" xfId="8383"/>
    <cellStyle name="20% - akcent 5 3 3 2 3 3 2 3" xfId="8384"/>
    <cellStyle name="20% - akcent 5 3 3 2 3 3 3" xfId="8385"/>
    <cellStyle name="20% - akcent 5 3 3 2 3 3 4" xfId="8386"/>
    <cellStyle name="20% - akcent 5 3 3 2 3 4" xfId="8387"/>
    <cellStyle name="20% - akcent 5 3 3 2 3 4 2" xfId="8388"/>
    <cellStyle name="20% - akcent 5 3 3 2 3 4 2 2" xfId="8389"/>
    <cellStyle name="20% - akcent 5 3 3 2 3 4 2 3" xfId="8390"/>
    <cellStyle name="20% - akcent 5 3 3 2 3 4 3" xfId="8391"/>
    <cellStyle name="20% - akcent 5 3 3 2 3 4 4" xfId="8392"/>
    <cellStyle name="20% - akcent 5 3 3 2 3 5" xfId="8393"/>
    <cellStyle name="20% - akcent 5 3 3 2 3 5 2" xfId="8394"/>
    <cellStyle name="20% - akcent 5 3 3 2 3 5 3" xfId="8395"/>
    <cellStyle name="20% - akcent 5 3 3 2 3 6" xfId="8396"/>
    <cellStyle name="20% - akcent 5 3 3 2 3 7" xfId="8397"/>
    <cellStyle name="20% - akcent 5 3 3 2 4" xfId="8398"/>
    <cellStyle name="20% - akcent 5 3 3 2 4 2" xfId="8399"/>
    <cellStyle name="20% - akcent 5 3 3 2 4 2 2" xfId="8400"/>
    <cellStyle name="20% - akcent 5 3 3 2 4 2 2 2" xfId="8401"/>
    <cellStyle name="20% - akcent 5 3 3 2 4 2 2 3" xfId="8402"/>
    <cellStyle name="20% - akcent 5 3 3 2 4 2 3" xfId="8403"/>
    <cellStyle name="20% - akcent 5 3 3 2 4 2 4" xfId="8404"/>
    <cellStyle name="20% - akcent 5 3 3 2 4 3" xfId="8405"/>
    <cellStyle name="20% - akcent 5 3 3 2 4 3 2" xfId="8406"/>
    <cellStyle name="20% - akcent 5 3 3 2 4 3 3" xfId="8407"/>
    <cellStyle name="20% - akcent 5 3 3 2 4 4" xfId="8408"/>
    <cellStyle name="20% - akcent 5 3 3 2 4 5" xfId="8409"/>
    <cellStyle name="20% - akcent 5 3 3 2 5" xfId="8410"/>
    <cellStyle name="20% - akcent 5 3 3 2 5 2" xfId="8411"/>
    <cellStyle name="20% - akcent 5 3 3 2 5 2 2" xfId="8412"/>
    <cellStyle name="20% - akcent 5 3 3 2 5 2 3" xfId="8413"/>
    <cellStyle name="20% - akcent 5 3 3 2 5 3" xfId="8414"/>
    <cellStyle name="20% - akcent 5 3 3 2 5 4" xfId="8415"/>
    <cellStyle name="20% - akcent 5 3 3 2 6" xfId="8416"/>
    <cellStyle name="20% - akcent 5 3 3 2 6 2" xfId="8417"/>
    <cellStyle name="20% - akcent 5 3 3 2 6 2 2" xfId="8418"/>
    <cellStyle name="20% - akcent 5 3 3 2 6 2 3" xfId="8419"/>
    <cellStyle name="20% - akcent 5 3 3 2 6 3" xfId="8420"/>
    <cellStyle name="20% - akcent 5 3 3 2 6 4" xfId="8421"/>
    <cellStyle name="20% - akcent 5 3 3 2 7" xfId="8422"/>
    <cellStyle name="20% - akcent 5 3 3 2 7 2" xfId="8423"/>
    <cellStyle name="20% - akcent 5 3 3 2 7 2 2" xfId="8424"/>
    <cellStyle name="20% - akcent 5 3 3 2 7 2 3" xfId="8425"/>
    <cellStyle name="20% - akcent 5 3 3 2 7 3" xfId="8426"/>
    <cellStyle name="20% - akcent 5 3 3 2 7 4" xfId="8427"/>
    <cellStyle name="20% - akcent 5 3 3 2 8" xfId="8428"/>
    <cellStyle name="20% - akcent 5 3 3 2 8 2" xfId="8429"/>
    <cellStyle name="20% - akcent 5 3 3 2 8 3" xfId="8430"/>
    <cellStyle name="20% - akcent 5 3 3 2 9" xfId="8431"/>
    <cellStyle name="20% - akcent 5 3 3 3" xfId="8432"/>
    <cellStyle name="20% - akcent 5 3 3 3 2" xfId="8433"/>
    <cellStyle name="20% - akcent 5 3 3 3 2 2" xfId="8434"/>
    <cellStyle name="20% - akcent 5 3 3 3 2 2 2" xfId="8435"/>
    <cellStyle name="20% - akcent 5 3 3 3 2 2 3" xfId="8436"/>
    <cellStyle name="20% - akcent 5 3 3 3 2 3" xfId="8437"/>
    <cellStyle name="20% - akcent 5 3 3 3 2 4" xfId="8438"/>
    <cellStyle name="20% - akcent 5 3 3 3 3" xfId="8439"/>
    <cellStyle name="20% - akcent 5 3 3 3 3 2" xfId="8440"/>
    <cellStyle name="20% - akcent 5 3 3 3 3 2 2" xfId="8441"/>
    <cellStyle name="20% - akcent 5 3 3 3 3 2 3" xfId="8442"/>
    <cellStyle name="20% - akcent 5 3 3 3 3 3" xfId="8443"/>
    <cellStyle name="20% - akcent 5 3 3 3 3 4" xfId="8444"/>
    <cellStyle name="20% - akcent 5 3 3 3 4" xfId="8445"/>
    <cellStyle name="20% - akcent 5 3 3 3 4 2" xfId="8446"/>
    <cellStyle name="20% - akcent 5 3 3 3 4 2 2" xfId="8447"/>
    <cellStyle name="20% - akcent 5 3 3 3 4 2 3" xfId="8448"/>
    <cellStyle name="20% - akcent 5 3 3 3 4 3" xfId="8449"/>
    <cellStyle name="20% - akcent 5 3 3 3 4 4" xfId="8450"/>
    <cellStyle name="20% - akcent 5 3 3 3 5" xfId="8451"/>
    <cellStyle name="20% - akcent 5 3 3 3 5 2" xfId="8452"/>
    <cellStyle name="20% - akcent 5 3 3 3 5 3" xfId="8453"/>
    <cellStyle name="20% - akcent 5 3 3 3 6" xfId="8454"/>
    <cellStyle name="20% - akcent 5 3 3 3 7" xfId="8455"/>
    <cellStyle name="20% - akcent 5 3 3 4" xfId="8456"/>
    <cellStyle name="20% - akcent 5 3 3 4 2" xfId="8457"/>
    <cellStyle name="20% - akcent 5 3 3 4 2 2" xfId="8458"/>
    <cellStyle name="20% - akcent 5 3 3 4 2 2 2" xfId="8459"/>
    <cellStyle name="20% - akcent 5 3 3 4 2 2 3" xfId="8460"/>
    <cellStyle name="20% - akcent 5 3 3 4 2 3" xfId="8461"/>
    <cellStyle name="20% - akcent 5 3 3 4 2 4" xfId="8462"/>
    <cellStyle name="20% - akcent 5 3 3 4 3" xfId="8463"/>
    <cellStyle name="20% - akcent 5 3 3 4 3 2" xfId="8464"/>
    <cellStyle name="20% - akcent 5 3 3 4 3 2 2" xfId="8465"/>
    <cellStyle name="20% - akcent 5 3 3 4 3 2 3" xfId="8466"/>
    <cellStyle name="20% - akcent 5 3 3 4 3 3" xfId="8467"/>
    <cellStyle name="20% - akcent 5 3 3 4 3 4" xfId="8468"/>
    <cellStyle name="20% - akcent 5 3 3 4 4" xfId="8469"/>
    <cellStyle name="20% - akcent 5 3 3 4 4 2" xfId="8470"/>
    <cellStyle name="20% - akcent 5 3 3 4 4 2 2" xfId="8471"/>
    <cellStyle name="20% - akcent 5 3 3 4 4 2 3" xfId="8472"/>
    <cellStyle name="20% - akcent 5 3 3 4 4 3" xfId="8473"/>
    <cellStyle name="20% - akcent 5 3 3 4 4 4" xfId="8474"/>
    <cellStyle name="20% - akcent 5 3 3 4 5" xfId="8475"/>
    <cellStyle name="20% - akcent 5 3 3 4 5 2" xfId="8476"/>
    <cellStyle name="20% - akcent 5 3 3 4 5 3" xfId="8477"/>
    <cellStyle name="20% - akcent 5 3 3 4 6" xfId="8478"/>
    <cellStyle name="20% - akcent 5 3 3 4 7" xfId="8479"/>
    <cellStyle name="20% - akcent 5 3 3 5" xfId="8480"/>
    <cellStyle name="20% - akcent 5 3 3 5 2" xfId="8481"/>
    <cellStyle name="20% - akcent 5 3 3 5 2 2" xfId="8482"/>
    <cellStyle name="20% - akcent 5 3 3 5 2 2 2" xfId="8483"/>
    <cellStyle name="20% - akcent 5 3 3 5 2 2 3" xfId="8484"/>
    <cellStyle name="20% - akcent 5 3 3 5 2 3" xfId="8485"/>
    <cellStyle name="20% - akcent 5 3 3 5 2 4" xfId="8486"/>
    <cellStyle name="20% - akcent 5 3 3 5 3" xfId="8487"/>
    <cellStyle name="20% - akcent 5 3 3 5 3 2" xfId="8488"/>
    <cellStyle name="20% - akcent 5 3 3 5 3 3" xfId="8489"/>
    <cellStyle name="20% - akcent 5 3 3 5 4" xfId="8490"/>
    <cellStyle name="20% - akcent 5 3 3 5 5" xfId="8491"/>
    <cellStyle name="20% - akcent 5 3 3 6" xfId="8492"/>
    <cellStyle name="20% - akcent 5 3 3 6 2" xfId="8493"/>
    <cellStyle name="20% - akcent 5 3 3 6 2 2" xfId="8494"/>
    <cellStyle name="20% - akcent 5 3 3 6 2 3" xfId="8495"/>
    <cellStyle name="20% - akcent 5 3 3 6 3" xfId="8496"/>
    <cellStyle name="20% - akcent 5 3 3 6 4" xfId="8497"/>
    <cellStyle name="20% - akcent 5 3 3 7" xfId="8498"/>
    <cellStyle name="20% - akcent 5 3 3 7 2" xfId="8499"/>
    <cellStyle name="20% - akcent 5 3 3 7 2 2" xfId="8500"/>
    <cellStyle name="20% - akcent 5 3 3 7 2 3" xfId="8501"/>
    <cellStyle name="20% - akcent 5 3 3 7 3" xfId="8502"/>
    <cellStyle name="20% - akcent 5 3 3 7 4" xfId="8503"/>
    <cellStyle name="20% - akcent 5 3 3 8" xfId="8504"/>
    <cellStyle name="20% - akcent 5 3 3 8 2" xfId="8505"/>
    <cellStyle name="20% - akcent 5 3 3 8 2 2" xfId="8506"/>
    <cellStyle name="20% - akcent 5 3 3 8 2 3" xfId="8507"/>
    <cellStyle name="20% - akcent 5 3 3 8 3" xfId="8508"/>
    <cellStyle name="20% - akcent 5 3 3 8 4" xfId="8509"/>
    <cellStyle name="20% - akcent 5 3 3 9" xfId="8510"/>
    <cellStyle name="20% - akcent 5 3 3 9 2" xfId="8511"/>
    <cellStyle name="20% - akcent 5 3 3 9 3" xfId="8512"/>
    <cellStyle name="20% - akcent 5 3 4" xfId="8513"/>
    <cellStyle name="20% - akcent 5 3 4 10" xfId="8514"/>
    <cellStyle name="20% - akcent 5 3 4 2" xfId="8515"/>
    <cellStyle name="20% - akcent 5 3 4 2 2" xfId="8516"/>
    <cellStyle name="20% - akcent 5 3 4 2 2 2" xfId="8517"/>
    <cellStyle name="20% - akcent 5 3 4 2 2 2 2" xfId="8518"/>
    <cellStyle name="20% - akcent 5 3 4 2 2 2 3" xfId="8519"/>
    <cellStyle name="20% - akcent 5 3 4 2 2 3" xfId="8520"/>
    <cellStyle name="20% - akcent 5 3 4 2 2 4" xfId="8521"/>
    <cellStyle name="20% - akcent 5 3 4 2 3" xfId="8522"/>
    <cellStyle name="20% - akcent 5 3 4 2 3 2" xfId="8523"/>
    <cellStyle name="20% - akcent 5 3 4 2 3 2 2" xfId="8524"/>
    <cellStyle name="20% - akcent 5 3 4 2 3 2 3" xfId="8525"/>
    <cellStyle name="20% - akcent 5 3 4 2 3 3" xfId="8526"/>
    <cellStyle name="20% - akcent 5 3 4 2 3 4" xfId="8527"/>
    <cellStyle name="20% - akcent 5 3 4 2 4" xfId="8528"/>
    <cellStyle name="20% - akcent 5 3 4 2 4 2" xfId="8529"/>
    <cellStyle name="20% - akcent 5 3 4 2 4 2 2" xfId="8530"/>
    <cellStyle name="20% - akcent 5 3 4 2 4 2 3" xfId="8531"/>
    <cellStyle name="20% - akcent 5 3 4 2 4 3" xfId="8532"/>
    <cellStyle name="20% - akcent 5 3 4 2 4 4" xfId="8533"/>
    <cellStyle name="20% - akcent 5 3 4 2 5" xfId="8534"/>
    <cellStyle name="20% - akcent 5 3 4 2 5 2" xfId="8535"/>
    <cellStyle name="20% - akcent 5 3 4 2 5 3" xfId="8536"/>
    <cellStyle name="20% - akcent 5 3 4 2 6" xfId="8537"/>
    <cellStyle name="20% - akcent 5 3 4 2 7" xfId="8538"/>
    <cellStyle name="20% - akcent 5 3 4 3" xfId="8539"/>
    <cellStyle name="20% - akcent 5 3 4 3 2" xfId="8540"/>
    <cellStyle name="20% - akcent 5 3 4 3 2 2" xfId="8541"/>
    <cellStyle name="20% - akcent 5 3 4 3 2 2 2" xfId="8542"/>
    <cellStyle name="20% - akcent 5 3 4 3 2 2 3" xfId="8543"/>
    <cellStyle name="20% - akcent 5 3 4 3 2 3" xfId="8544"/>
    <cellStyle name="20% - akcent 5 3 4 3 2 4" xfId="8545"/>
    <cellStyle name="20% - akcent 5 3 4 3 3" xfId="8546"/>
    <cellStyle name="20% - akcent 5 3 4 3 3 2" xfId="8547"/>
    <cellStyle name="20% - akcent 5 3 4 3 3 2 2" xfId="8548"/>
    <cellStyle name="20% - akcent 5 3 4 3 3 2 3" xfId="8549"/>
    <cellStyle name="20% - akcent 5 3 4 3 3 3" xfId="8550"/>
    <cellStyle name="20% - akcent 5 3 4 3 3 4" xfId="8551"/>
    <cellStyle name="20% - akcent 5 3 4 3 4" xfId="8552"/>
    <cellStyle name="20% - akcent 5 3 4 3 4 2" xfId="8553"/>
    <cellStyle name="20% - akcent 5 3 4 3 4 2 2" xfId="8554"/>
    <cellStyle name="20% - akcent 5 3 4 3 4 2 3" xfId="8555"/>
    <cellStyle name="20% - akcent 5 3 4 3 4 3" xfId="8556"/>
    <cellStyle name="20% - akcent 5 3 4 3 4 4" xfId="8557"/>
    <cellStyle name="20% - akcent 5 3 4 3 5" xfId="8558"/>
    <cellStyle name="20% - akcent 5 3 4 3 5 2" xfId="8559"/>
    <cellStyle name="20% - akcent 5 3 4 3 5 3" xfId="8560"/>
    <cellStyle name="20% - akcent 5 3 4 3 6" xfId="8561"/>
    <cellStyle name="20% - akcent 5 3 4 3 7" xfId="8562"/>
    <cellStyle name="20% - akcent 5 3 4 4" xfId="8563"/>
    <cellStyle name="20% - akcent 5 3 4 4 2" xfId="8564"/>
    <cellStyle name="20% - akcent 5 3 4 4 2 2" xfId="8565"/>
    <cellStyle name="20% - akcent 5 3 4 4 2 2 2" xfId="8566"/>
    <cellStyle name="20% - akcent 5 3 4 4 2 2 3" xfId="8567"/>
    <cellStyle name="20% - akcent 5 3 4 4 2 3" xfId="8568"/>
    <cellStyle name="20% - akcent 5 3 4 4 2 4" xfId="8569"/>
    <cellStyle name="20% - akcent 5 3 4 4 3" xfId="8570"/>
    <cellStyle name="20% - akcent 5 3 4 4 3 2" xfId="8571"/>
    <cellStyle name="20% - akcent 5 3 4 4 3 3" xfId="8572"/>
    <cellStyle name="20% - akcent 5 3 4 4 4" xfId="8573"/>
    <cellStyle name="20% - akcent 5 3 4 4 5" xfId="8574"/>
    <cellStyle name="20% - akcent 5 3 4 5" xfId="8575"/>
    <cellStyle name="20% - akcent 5 3 4 5 2" xfId="8576"/>
    <cellStyle name="20% - akcent 5 3 4 5 2 2" xfId="8577"/>
    <cellStyle name="20% - akcent 5 3 4 5 2 3" xfId="8578"/>
    <cellStyle name="20% - akcent 5 3 4 5 3" xfId="8579"/>
    <cellStyle name="20% - akcent 5 3 4 5 4" xfId="8580"/>
    <cellStyle name="20% - akcent 5 3 4 6" xfId="8581"/>
    <cellStyle name="20% - akcent 5 3 4 6 2" xfId="8582"/>
    <cellStyle name="20% - akcent 5 3 4 6 2 2" xfId="8583"/>
    <cellStyle name="20% - akcent 5 3 4 6 2 3" xfId="8584"/>
    <cellStyle name="20% - akcent 5 3 4 6 3" xfId="8585"/>
    <cellStyle name="20% - akcent 5 3 4 6 4" xfId="8586"/>
    <cellStyle name="20% - akcent 5 3 4 7" xfId="8587"/>
    <cellStyle name="20% - akcent 5 3 4 7 2" xfId="8588"/>
    <cellStyle name="20% - akcent 5 3 4 7 2 2" xfId="8589"/>
    <cellStyle name="20% - akcent 5 3 4 7 2 3" xfId="8590"/>
    <cellStyle name="20% - akcent 5 3 4 7 3" xfId="8591"/>
    <cellStyle name="20% - akcent 5 3 4 7 4" xfId="8592"/>
    <cellStyle name="20% - akcent 5 3 4 8" xfId="8593"/>
    <cellStyle name="20% - akcent 5 3 4 8 2" xfId="8594"/>
    <cellStyle name="20% - akcent 5 3 4 8 3" xfId="8595"/>
    <cellStyle name="20% - akcent 5 3 4 9" xfId="8596"/>
    <cellStyle name="20% - akcent 5 3 5" xfId="8597"/>
    <cellStyle name="20% - akcent 5 3 5 2" xfId="8598"/>
    <cellStyle name="20% - akcent 5 3 5 2 2" xfId="8599"/>
    <cellStyle name="20% - akcent 5 3 5 2 2 2" xfId="8600"/>
    <cellStyle name="20% - akcent 5 3 5 2 2 2 2" xfId="8601"/>
    <cellStyle name="20% - akcent 5 3 5 2 2 2 3" xfId="8602"/>
    <cellStyle name="20% - akcent 5 3 5 2 2 3" xfId="8603"/>
    <cellStyle name="20% - akcent 5 3 5 2 2 4" xfId="8604"/>
    <cellStyle name="20% - akcent 5 3 5 2 3" xfId="8605"/>
    <cellStyle name="20% - akcent 5 3 5 2 3 2" xfId="8606"/>
    <cellStyle name="20% - akcent 5 3 5 2 3 2 2" xfId="8607"/>
    <cellStyle name="20% - akcent 5 3 5 2 3 2 3" xfId="8608"/>
    <cellStyle name="20% - akcent 5 3 5 2 3 3" xfId="8609"/>
    <cellStyle name="20% - akcent 5 3 5 2 3 4" xfId="8610"/>
    <cellStyle name="20% - akcent 5 3 5 2 4" xfId="8611"/>
    <cellStyle name="20% - akcent 5 3 5 2 4 2" xfId="8612"/>
    <cellStyle name="20% - akcent 5 3 5 2 4 2 2" xfId="8613"/>
    <cellStyle name="20% - akcent 5 3 5 2 4 2 3" xfId="8614"/>
    <cellStyle name="20% - akcent 5 3 5 2 4 3" xfId="8615"/>
    <cellStyle name="20% - akcent 5 3 5 2 4 4" xfId="8616"/>
    <cellStyle name="20% - akcent 5 3 5 2 5" xfId="8617"/>
    <cellStyle name="20% - akcent 5 3 5 2 5 2" xfId="8618"/>
    <cellStyle name="20% - akcent 5 3 5 2 5 3" xfId="8619"/>
    <cellStyle name="20% - akcent 5 3 5 2 6" xfId="8620"/>
    <cellStyle name="20% - akcent 5 3 5 2 7" xfId="8621"/>
    <cellStyle name="20% - akcent 5 3 5 3" xfId="8622"/>
    <cellStyle name="20% - akcent 5 3 5 3 2" xfId="8623"/>
    <cellStyle name="20% - akcent 5 3 5 3 2 2" xfId="8624"/>
    <cellStyle name="20% - akcent 5 3 5 3 2 2 2" xfId="8625"/>
    <cellStyle name="20% - akcent 5 3 5 3 2 2 3" xfId="8626"/>
    <cellStyle name="20% - akcent 5 3 5 3 2 3" xfId="8627"/>
    <cellStyle name="20% - akcent 5 3 5 3 2 4" xfId="8628"/>
    <cellStyle name="20% - akcent 5 3 5 3 3" xfId="8629"/>
    <cellStyle name="20% - akcent 5 3 5 3 3 2" xfId="8630"/>
    <cellStyle name="20% - akcent 5 3 5 3 3 2 2" xfId="8631"/>
    <cellStyle name="20% - akcent 5 3 5 3 3 2 3" xfId="8632"/>
    <cellStyle name="20% - akcent 5 3 5 3 3 3" xfId="8633"/>
    <cellStyle name="20% - akcent 5 3 5 3 3 4" xfId="8634"/>
    <cellStyle name="20% - akcent 5 3 5 3 4" xfId="8635"/>
    <cellStyle name="20% - akcent 5 3 5 3 4 2" xfId="8636"/>
    <cellStyle name="20% - akcent 5 3 5 3 4 2 2" xfId="8637"/>
    <cellStyle name="20% - akcent 5 3 5 3 4 2 3" xfId="8638"/>
    <cellStyle name="20% - akcent 5 3 5 3 4 3" xfId="8639"/>
    <cellStyle name="20% - akcent 5 3 5 3 4 4" xfId="8640"/>
    <cellStyle name="20% - akcent 5 3 5 3 5" xfId="8641"/>
    <cellStyle name="20% - akcent 5 3 5 3 5 2" xfId="8642"/>
    <cellStyle name="20% - akcent 5 3 5 3 5 3" xfId="8643"/>
    <cellStyle name="20% - akcent 5 3 5 3 6" xfId="8644"/>
    <cellStyle name="20% - akcent 5 3 5 3 7" xfId="8645"/>
    <cellStyle name="20% - akcent 5 3 5 4" xfId="8646"/>
    <cellStyle name="20% - akcent 5 3 5 4 2" xfId="8647"/>
    <cellStyle name="20% - akcent 5 3 5 4 2 2" xfId="8648"/>
    <cellStyle name="20% - akcent 5 3 5 4 2 3" xfId="8649"/>
    <cellStyle name="20% - akcent 5 3 5 4 3" xfId="8650"/>
    <cellStyle name="20% - akcent 5 3 5 4 4" xfId="8651"/>
    <cellStyle name="20% - akcent 5 3 5 5" xfId="8652"/>
    <cellStyle name="20% - akcent 5 3 5 5 2" xfId="8653"/>
    <cellStyle name="20% - akcent 5 3 5 5 2 2" xfId="8654"/>
    <cellStyle name="20% - akcent 5 3 5 5 2 3" xfId="8655"/>
    <cellStyle name="20% - akcent 5 3 5 5 3" xfId="8656"/>
    <cellStyle name="20% - akcent 5 3 5 5 4" xfId="8657"/>
    <cellStyle name="20% - akcent 5 3 5 6" xfId="8658"/>
    <cellStyle name="20% - akcent 5 3 5 6 2" xfId="8659"/>
    <cellStyle name="20% - akcent 5 3 5 6 2 2" xfId="8660"/>
    <cellStyle name="20% - akcent 5 3 5 6 2 3" xfId="8661"/>
    <cellStyle name="20% - akcent 5 3 5 6 3" xfId="8662"/>
    <cellStyle name="20% - akcent 5 3 5 6 4" xfId="8663"/>
    <cellStyle name="20% - akcent 5 3 5 7" xfId="8664"/>
    <cellStyle name="20% - akcent 5 3 5 7 2" xfId="8665"/>
    <cellStyle name="20% - akcent 5 3 5 7 3" xfId="8666"/>
    <cellStyle name="20% - akcent 5 3 5 8" xfId="8667"/>
    <cellStyle name="20% - akcent 5 3 5 9" xfId="8668"/>
    <cellStyle name="20% - akcent 5 3 6" xfId="8669"/>
    <cellStyle name="20% - akcent 5 3 6 2" xfId="8670"/>
    <cellStyle name="20% - akcent 5 3 6 2 2" xfId="8671"/>
    <cellStyle name="20% - akcent 5 3 6 2 2 2" xfId="8672"/>
    <cellStyle name="20% - akcent 5 3 6 2 2 2 2" xfId="8673"/>
    <cellStyle name="20% - akcent 5 3 6 2 2 2 3" xfId="8674"/>
    <cellStyle name="20% - akcent 5 3 6 2 2 3" xfId="8675"/>
    <cellStyle name="20% - akcent 5 3 6 2 2 4" xfId="8676"/>
    <cellStyle name="20% - akcent 5 3 6 2 3" xfId="8677"/>
    <cellStyle name="20% - akcent 5 3 6 2 3 2" xfId="8678"/>
    <cellStyle name="20% - akcent 5 3 6 2 3 2 2" xfId="8679"/>
    <cellStyle name="20% - akcent 5 3 6 2 3 2 3" xfId="8680"/>
    <cellStyle name="20% - akcent 5 3 6 2 3 3" xfId="8681"/>
    <cellStyle name="20% - akcent 5 3 6 2 3 4" xfId="8682"/>
    <cellStyle name="20% - akcent 5 3 6 2 4" xfId="8683"/>
    <cellStyle name="20% - akcent 5 3 6 2 4 2" xfId="8684"/>
    <cellStyle name="20% - akcent 5 3 6 2 4 2 2" xfId="8685"/>
    <cellStyle name="20% - akcent 5 3 6 2 4 2 3" xfId="8686"/>
    <cellStyle name="20% - akcent 5 3 6 2 4 3" xfId="8687"/>
    <cellStyle name="20% - akcent 5 3 6 2 4 4" xfId="8688"/>
    <cellStyle name="20% - akcent 5 3 6 2 5" xfId="8689"/>
    <cellStyle name="20% - akcent 5 3 6 2 5 2" xfId="8690"/>
    <cellStyle name="20% - akcent 5 3 6 2 5 3" xfId="8691"/>
    <cellStyle name="20% - akcent 5 3 6 2 6" xfId="8692"/>
    <cellStyle name="20% - akcent 5 3 6 2 7" xfId="8693"/>
    <cellStyle name="20% - akcent 5 3 6 3" xfId="8694"/>
    <cellStyle name="20% - akcent 5 3 6 3 2" xfId="8695"/>
    <cellStyle name="20% - akcent 5 3 6 3 2 2" xfId="8696"/>
    <cellStyle name="20% - akcent 5 3 6 3 2 2 2" xfId="8697"/>
    <cellStyle name="20% - akcent 5 3 6 3 2 2 3" xfId="8698"/>
    <cellStyle name="20% - akcent 5 3 6 3 2 3" xfId="8699"/>
    <cellStyle name="20% - akcent 5 3 6 3 2 4" xfId="8700"/>
    <cellStyle name="20% - akcent 5 3 6 3 3" xfId="8701"/>
    <cellStyle name="20% - akcent 5 3 6 3 3 2" xfId="8702"/>
    <cellStyle name="20% - akcent 5 3 6 3 3 2 2" xfId="8703"/>
    <cellStyle name="20% - akcent 5 3 6 3 3 2 3" xfId="8704"/>
    <cellStyle name="20% - akcent 5 3 6 3 3 3" xfId="8705"/>
    <cellStyle name="20% - akcent 5 3 6 3 3 4" xfId="8706"/>
    <cellStyle name="20% - akcent 5 3 6 3 4" xfId="8707"/>
    <cellStyle name="20% - akcent 5 3 6 3 4 2" xfId="8708"/>
    <cellStyle name="20% - akcent 5 3 6 3 4 2 2" xfId="8709"/>
    <cellStyle name="20% - akcent 5 3 6 3 4 2 3" xfId="8710"/>
    <cellStyle name="20% - akcent 5 3 6 3 4 3" xfId="8711"/>
    <cellStyle name="20% - akcent 5 3 6 3 4 4" xfId="8712"/>
    <cellStyle name="20% - akcent 5 3 6 3 5" xfId="8713"/>
    <cellStyle name="20% - akcent 5 3 6 3 5 2" xfId="8714"/>
    <cellStyle name="20% - akcent 5 3 6 3 5 3" xfId="8715"/>
    <cellStyle name="20% - akcent 5 3 6 3 6" xfId="8716"/>
    <cellStyle name="20% - akcent 5 3 6 3 7" xfId="8717"/>
    <cellStyle name="20% - akcent 5 3 6 4" xfId="8718"/>
    <cellStyle name="20% - akcent 5 3 6 4 2" xfId="8719"/>
    <cellStyle name="20% - akcent 5 3 6 4 2 2" xfId="8720"/>
    <cellStyle name="20% - akcent 5 3 6 4 2 3" xfId="8721"/>
    <cellStyle name="20% - akcent 5 3 6 4 3" xfId="8722"/>
    <cellStyle name="20% - akcent 5 3 6 4 4" xfId="8723"/>
    <cellStyle name="20% - akcent 5 3 6 5" xfId="8724"/>
    <cellStyle name="20% - akcent 5 3 6 5 2" xfId="8725"/>
    <cellStyle name="20% - akcent 5 3 6 5 2 2" xfId="8726"/>
    <cellStyle name="20% - akcent 5 3 6 5 2 3" xfId="8727"/>
    <cellStyle name="20% - akcent 5 3 6 5 3" xfId="8728"/>
    <cellStyle name="20% - akcent 5 3 6 5 4" xfId="8729"/>
    <cellStyle name="20% - akcent 5 3 6 6" xfId="8730"/>
    <cellStyle name="20% - akcent 5 3 6 6 2" xfId="8731"/>
    <cellStyle name="20% - akcent 5 3 6 6 2 2" xfId="8732"/>
    <cellStyle name="20% - akcent 5 3 6 6 2 3" xfId="8733"/>
    <cellStyle name="20% - akcent 5 3 6 6 3" xfId="8734"/>
    <cellStyle name="20% - akcent 5 3 6 6 4" xfId="8735"/>
    <cellStyle name="20% - akcent 5 3 6 7" xfId="8736"/>
    <cellStyle name="20% - akcent 5 3 6 7 2" xfId="8737"/>
    <cellStyle name="20% - akcent 5 3 6 7 3" xfId="8738"/>
    <cellStyle name="20% - akcent 5 3 6 8" xfId="8739"/>
    <cellStyle name="20% - akcent 5 3 6 9" xfId="8740"/>
    <cellStyle name="20% - akcent 5 3 7" xfId="8741"/>
    <cellStyle name="20% - akcent 5 3 7 2" xfId="8742"/>
    <cellStyle name="20% - akcent 5 3 7 2 2" xfId="8743"/>
    <cellStyle name="20% - akcent 5 3 7 2 2 2" xfId="8744"/>
    <cellStyle name="20% - akcent 5 3 7 2 2 2 2" xfId="8745"/>
    <cellStyle name="20% - akcent 5 3 7 2 2 2 3" xfId="8746"/>
    <cellStyle name="20% - akcent 5 3 7 2 2 3" xfId="8747"/>
    <cellStyle name="20% - akcent 5 3 7 2 2 4" xfId="8748"/>
    <cellStyle name="20% - akcent 5 3 7 2 3" xfId="8749"/>
    <cellStyle name="20% - akcent 5 3 7 2 3 2" xfId="8750"/>
    <cellStyle name="20% - akcent 5 3 7 2 3 2 2" xfId="8751"/>
    <cellStyle name="20% - akcent 5 3 7 2 3 2 3" xfId="8752"/>
    <cellStyle name="20% - akcent 5 3 7 2 3 3" xfId="8753"/>
    <cellStyle name="20% - akcent 5 3 7 2 3 4" xfId="8754"/>
    <cellStyle name="20% - akcent 5 3 7 2 4" xfId="8755"/>
    <cellStyle name="20% - akcent 5 3 7 2 4 2" xfId="8756"/>
    <cellStyle name="20% - akcent 5 3 7 2 4 2 2" xfId="8757"/>
    <cellStyle name="20% - akcent 5 3 7 2 4 2 3" xfId="8758"/>
    <cellStyle name="20% - akcent 5 3 7 2 4 3" xfId="8759"/>
    <cellStyle name="20% - akcent 5 3 7 2 4 4" xfId="8760"/>
    <cellStyle name="20% - akcent 5 3 7 2 5" xfId="8761"/>
    <cellStyle name="20% - akcent 5 3 7 2 5 2" xfId="8762"/>
    <cellStyle name="20% - akcent 5 3 7 2 5 3" xfId="8763"/>
    <cellStyle name="20% - akcent 5 3 7 2 6" xfId="8764"/>
    <cellStyle name="20% - akcent 5 3 7 2 7" xfId="8765"/>
    <cellStyle name="20% - akcent 5 3 7 3" xfId="8766"/>
    <cellStyle name="20% - akcent 5 3 7 3 2" xfId="8767"/>
    <cellStyle name="20% - akcent 5 3 7 3 2 2" xfId="8768"/>
    <cellStyle name="20% - akcent 5 3 7 3 2 3" xfId="8769"/>
    <cellStyle name="20% - akcent 5 3 7 3 3" xfId="8770"/>
    <cellStyle name="20% - akcent 5 3 7 3 4" xfId="8771"/>
    <cellStyle name="20% - akcent 5 3 7 4" xfId="8772"/>
    <cellStyle name="20% - akcent 5 3 7 4 2" xfId="8773"/>
    <cellStyle name="20% - akcent 5 3 7 4 2 2" xfId="8774"/>
    <cellStyle name="20% - akcent 5 3 7 4 2 3" xfId="8775"/>
    <cellStyle name="20% - akcent 5 3 7 4 3" xfId="8776"/>
    <cellStyle name="20% - akcent 5 3 7 4 4" xfId="8777"/>
    <cellStyle name="20% - akcent 5 3 7 5" xfId="8778"/>
    <cellStyle name="20% - akcent 5 3 7 5 2" xfId="8779"/>
    <cellStyle name="20% - akcent 5 3 7 5 2 2" xfId="8780"/>
    <cellStyle name="20% - akcent 5 3 7 5 2 3" xfId="8781"/>
    <cellStyle name="20% - akcent 5 3 7 5 3" xfId="8782"/>
    <cellStyle name="20% - akcent 5 3 7 5 4" xfId="8783"/>
    <cellStyle name="20% - akcent 5 3 7 6" xfId="8784"/>
    <cellStyle name="20% - akcent 5 3 7 6 2" xfId="8785"/>
    <cellStyle name="20% - akcent 5 3 7 6 3" xfId="8786"/>
    <cellStyle name="20% - akcent 5 3 7 7" xfId="8787"/>
    <cellStyle name="20% - akcent 5 3 7 8" xfId="8788"/>
    <cellStyle name="20% - akcent 5 3 8" xfId="8789"/>
    <cellStyle name="20% - akcent 5 3 8 2" xfId="8790"/>
    <cellStyle name="20% - akcent 5 3 8 2 2" xfId="8791"/>
    <cellStyle name="20% - akcent 5 3 8 2 2 2" xfId="8792"/>
    <cellStyle name="20% - akcent 5 3 8 2 2 2 2" xfId="8793"/>
    <cellStyle name="20% - akcent 5 3 8 2 2 2 3" xfId="8794"/>
    <cellStyle name="20% - akcent 5 3 8 2 2 3" xfId="8795"/>
    <cellStyle name="20% - akcent 5 3 8 2 2 4" xfId="8796"/>
    <cellStyle name="20% - akcent 5 3 8 2 3" xfId="8797"/>
    <cellStyle name="20% - akcent 5 3 8 2 3 2" xfId="8798"/>
    <cellStyle name="20% - akcent 5 3 8 2 3 2 2" xfId="8799"/>
    <cellStyle name="20% - akcent 5 3 8 2 3 2 3" xfId="8800"/>
    <cellStyle name="20% - akcent 5 3 8 2 3 3" xfId="8801"/>
    <cellStyle name="20% - akcent 5 3 8 2 3 4" xfId="8802"/>
    <cellStyle name="20% - akcent 5 3 8 2 4" xfId="8803"/>
    <cellStyle name="20% - akcent 5 3 8 2 4 2" xfId="8804"/>
    <cellStyle name="20% - akcent 5 3 8 2 4 2 2" xfId="8805"/>
    <cellStyle name="20% - akcent 5 3 8 2 4 2 3" xfId="8806"/>
    <cellStyle name="20% - akcent 5 3 8 2 4 3" xfId="8807"/>
    <cellStyle name="20% - akcent 5 3 8 2 4 4" xfId="8808"/>
    <cellStyle name="20% - akcent 5 3 8 2 5" xfId="8809"/>
    <cellStyle name="20% - akcent 5 3 8 2 5 2" xfId="8810"/>
    <cellStyle name="20% - akcent 5 3 8 2 5 3" xfId="8811"/>
    <cellStyle name="20% - akcent 5 3 8 2 6" xfId="8812"/>
    <cellStyle name="20% - akcent 5 3 8 2 7" xfId="8813"/>
    <cellStyle name="20% - akcent 5 3 8 3" xfId="8814"/>
    <cellStyle name="20% - akcent 5 3 8 3 2" xfId="8815"/>
    <cellStyle name="20% - akcent 5 3 8 3 2 2" xfId="8816"/>
    <cellStyle name="20% - akcent 5 3 8 3 2 3" xfId="8817"/>
    <cellStyle name="20% - akcent 5 3 8 3 3" xfId="8818"/>
    <cellStyle name="20% - akcent 5 3 8 3 4" xfId="8819"/>
    <cellStyle name="20% - akcent 5 3 8 4" xfId="8820"/>
    <cellStyle name="20% - akcent 5 3 8 4 2" xfId="8821"/>
    <cellStyle name="20% - akcent 5 3 8 4 2 2" xfId="8822"/>
    <cellStyle name="20% - akcent 5 3 8 4 2 3" xfId="8823"/>
    <cellStyle name="20% - akcent 5 3 8 4 3" xfId="8824"/>
    <cellStyle name="20% - akcent 5 3 8 4 4" xfId="8825"/>
    <cellStyle name="20% - akcent 5 3 8 5" xfId="8826"/>
    <cellStyle name="20% - akcent 5 3 8 5 2" xfId="8827"/>
    <cellStyle name="20% - akcent 5 3 8 5 2 2" xfId="8828"/>
    <cellStyle name="20% - akcent 5 3 8 5 2 3" xfId="8829"/>
    <cellStyle name="20% - akcent 5 3 8 5 3" xfId="8830"/>
    <cellStyle name="20% - akcent 5 3 8 5 4" xfId="8831"/>
    <cellStyle name="20% - akcent 5 3 8 6" xfId="8832"/>
    <cellStyle name="20% - akcent 5 3 8 6 2" xfId="8833"/>
    <cellStyle name="20% - akcent 5 3 8 6 3" xfId="8834"/>
    <cellStyle name="20% - akcent 5 3 8 7" xfId="8835"/>
    <cellStyle name="20% - akcent 5 3 8 8" xfId="8836"/>
    <cellStyle name="20% - akcent 5 3 9" xfId="8837"/>
    <cellStyle name="20% - akcent 5 3 9 2" xfId="8838"/>
    <cellStyle name="20% - akcent 5 3 9 2 2" xfId="8839"/>
    <cellStyle name="20% - akcent 5 3 9 2 2 2" xfId="8840"/>
    <cellStyle name="20% - akcent 5 3 9 2 2 3" xfId="8841"/>
    <cellStyle name="20% - akcent 5 3 9 2 3" xfId="8842"/>
    <cellStyle name="20% - akcent 5 3 9 2 4" xfId="8843"/>
    <cellStyle name="20% - akcent 5 3 9 3" xfId="8844"/>
    <cellStyle name="20% - akcent 5 3 9 3 2" xfId="8845"/>
    <cellStyle name="20% - akcent 5 3 9 3 2 2" xfId="8846"/>
    <cellStyle name="20% - akcent 5 3 9 3 2 3" xfId="8847"/>
    <cellStyle name="20% - akcent 5 3 9 3 3" xfId="8848"/>
    <cellStyle name="20% - akcent 5 3 9 3 4" xfId="8849"/>
    <cellStyle name="20% - akcent 5 3 9 4" xfId="8850"/>
    <cellStyle name="20% - akcent 5 3 9 4 2" xfId="8851"/>
    <cellStyle name="20% - akcent 5 3 9 4 2 2" xfId="8852"/>
    <cellStyle name="20% - akcent 5 3 9 4 2 3" xfId="8853"/>
    <cellStyle name="20% - akcent 5 3 9 4 3" xfId="8854"/>
    <cellStyle name="20% - akcent 5 3 9 4 4" xfId="8855"/>
    <cellStyle name="20% - akcent 5 3 9 5" xfId="8856"/>
    <cellStyle name="20% - akcent 5 3 9 5 2" xfId="8857"/>
    <cellStyle name="20% - akcent 5 3 9 5 3" xfId="8858"/>
    <cellStyle name="20% - akcent 5 3 9 6" xfId="8859"/>
    <cellStyle name="20% - akcent 5 3 9 7" xfId="8860"/>
    <cellStyle name="20% - akcent 5 4" xfId="8861"/>
    <cellStyle name="20% - akcent 5 5" xfId="8862"/>
    <cellStyle name="20% - akcent 5 6" xfId="8863"/>
    <cellStyle name="20% - akcent 6 2" xfId="8864"/>
    <cellStyle name="20% - akcent 6 2 2" xfId="8865"/>
    <cellStyle name="20% - akcent 6 2 3" xfId="8866"/>
    <cellStyle name="20% - akcent 6 2 4" xfId="8867"/>
    <cellStyle name="20% - akcent 6 3" xfId="8868"/>
    <cellStyle name="20% - akcent 6 3 10" xfId="8869"/>
    <cellStyle name="20% - akcent 6 3 10 2" xfId="8870"/>
    <cellStyle name="20% - akcent 6 3 10 2 2" xfId="8871"/>
    <cellStyle name="20% - akcent 6 3 10 2 2 2" xfId="8872"/>
    <cellStyle name="20% - akcent 6 3 10 2 2 3" xfId="8873"/>
    <cellStyle name="20% - akcent 6 3 10 2 3" xfId="8874"/>
    <cellStyle name="20% - akcent 6 3 10 2 4" xfId="8875"/>
    <cellStyle name="20% - akcent 6 3 10 3" xfId="8876"/>
    <cellStyle name="20% - akcent 6 3 10 3 2" xfId="8877"/>
    <cellStyle name="20% - akcent 6 3 10 3 3" xfId="8878"/>
    <cellStyle name="20% - akcent 6 3 10 4" xfId="8879"/>
    <cellStyle name="20% - akcent 6 3 10 5" xfId="8880"/>
    <cellStyle name="20% - akcent 6 3 11" xfId="8881"/>
    <cellStyle name="20% - akcent 6 3 11 2" xfId="8882"/>
    <cellStyle name="20% - akcent 6 3 11 2 2" xfId="8883"/>
    <cellStyle name="20% - akcent 6 3 11 2 3" xfId="8884"/>
    <cellStyle name="20% - akcent 6 3 11 3" xfId="8885"/>
    <cellStyle name="20% - akcent 6 3 11 4" xfId="8886"/>
    <cellStyle name="20% - akcent 6 3 12" xfId="8887"/>
    <cellStyle name="20% - akcent 6 3 12 2" xfId="8888"/>
    <cellStyle name="20% - akcent 6 3 12 2 2" xfId="8889"/>
    <cellStyle name="20% - akcent 6 3 12 2 3" xfId="8890"/>
    <cellStyle name="20% - akcent 6 3 12 3" xfId="8891"/>
    <cellStyle name="20% - akcent 6 3 12 4" xfId="8892"/>
    <cellStyle name="20% - akcent 6 3 13" xfId="8893"/>
    <cellStyle name="20% - akcent 6 3 13 2" xfId="8894"/>
    <cellStyle name="20% - akcent 6 3 13 2 2" xfId="8895"/>
    <cellStyle name="20% - akcent 6 3 13 2 3" xfId="8896"/>
    <cellStyle name="20% - akcent 6 3 13 3" xfId="8897"/>
    <cellStyle name="20% - akcent 6 3 13 4" xfId="8898"/>
    <cellStyle name="20% - akcent 6 3 14" xfId="8899"/>
    <cellStyle name="20% - akcent 6 3 14 2" xfId="8900"/>
    <cellStyle name="20% - akcent 6 3 14 3" xfId="8901"/>
    <cellStyle name="20% - akcent 6 3 15" xfId="8902"/>
    <cellStyle name="20% - akcent 6 3 15 2" xfId="8903"/>
    <cellStyle name="20% - akcent 6 3 15 3" xfId="8904"/>
    <cellStyle name="20% - akcent 6 3 16" xfId="8905"/>
    <cellStyle name="20% - akcent 6 3 17" xfId="8906"/>
    <cellStyle name="20% - akcent 6 3 18" xfId="8907"/>
    <cellStyle name="20% - akcent 6 3 2" xfId="8908"/>
    <cellStyle name="20% - akcent 6 3 2 10" xfId="8909"/>
    <cellStyle name="20% - akcent 6 3 2 10 2" xfId="8910"/>
    <cellStyle name="20% - akcent 6 3 2 10 2 2" xfId="8911"/>
    <cellStyle name="20% - akcent 6 3 2 10 2 3" xfId="8912"/>
    <cellStyle name="20% - akcent 6 3 2 10 3" xfId="8913"/>
    <cellStyle name="20% - akcent 6 3 2 10 4" xfId="8914"/>
    <cellStyle name="20% - akcent 6 3 2 11" xfId="8915"/>
    <cellStyle name="20% - akcent 6 3 2 11 2" xfId="8916"/>
    <cellStyle name="20% - akcent 6 3 2 11 3" xfId="8917"/>
    <cellStyle name="20% - akcent 6 3 2 12" xfId="8918"/>
    <cellStyle name="20% - akcent 6 3 2 12 2" xfId="8919"/>
    <cellStyle name="20% - akcent 6 3 2 12 3" xfId="8920"/>
    <cellStyle name="20% - akcent 6 3 2 13" xfId="8921"/>
    <cellStyle name="20% - akcent 6 3 2 14" xfId="8922"/>
    <cellStyle name="20% - akcent 6 3 2 15" xfId="8923"/>
    <cellStyle name="20% - akcent 6 3 2 2" xfId="8924"/>
    <cellStyle name="20% - akcent 6 3 2 2 10" xfId="8925"/>
    <cellStyle name="20% - akcent 6 3 2 2 11" xfId="8926"/>
    <cellStyle name="20% - akcent 6 3 2 2 2" xfId="8927"/>
    <cellStyle name="20% - akcent 6 3 2 2 2 2" xfId="8928"/>
    <cellStyle name="20% - akcent 6 3 2 2 2 2 2" xfId="8929"/>
    <cellStyle name="20% - akcent 6 3 2 2 2 2 2 2" xfId="8930"/>
    <cellStyle name="20% - akcent 6 3 2 2 2 2 2 2 2" xfId="8931"/>
    <cellStyle name="20% - akcent 6 3 2 2 2 2 2 2 3" xfId="8932"/>
    <cellStyle name="20% - akcent 6 3 2 2 2 2 2 3" xfId="8933"/>
    <cellStyle name="20% - akcent 6 3 2 2 2 2 2 4" xfId="8934"/>
    <cellStyle name="20% - akcent 6 3 2 2 2 2 3" xfId="8935"/>
    <cellStyle name="20% - akcent 6 3 2 2 2 2 3 2" xfId="8936"/>
    <cellStyle name="20% - akcent 6 3 2 2 2 2 3 2 2" xfId="8937"/>
    <cellStyle name="20% - akcent 6 3 2 2 2 2 3 2 3" xfId="8938"/>
    <cellStyle name="20% - akcent 6 3 2 2 2 2 3 3" xfId="8939"/>
    <cellStyle name="20% - akcent 6 3 2 2 2 2 3 4" xfId="8940"/>
    <cellStyle name="20% - akcent 6 3 2 2 2 2 4" xfId="8941"/>
    <cellStyle name="20% - akcent 6 3 2 2 2 2 4 2" xfId="8942"/>
    <cellStyle name="20% - akcent 6 3 2 2 2 2 4 2 2" xfId="8943"/>
    <cellStyle name="20% - akcent 6 3 2 2 2 2 4 2 3" xfId="8944"/>
    <cellStyle name="20% - akcent 6 3 2 2 2 2 4 3" xfId="8945"/>
    <cellStyle name="20% - akcent 6 3 2 2 2 2 4 4" xfId="8946"/>
    <cellStyle name="20% - akcent 6 3 2 2 2 2 5" xfId="8947"/>
    <cellStyle name="20% - akcent 6 3 2 2 2 2 5 2" xfId="8948"/>
    <cellStyle name="20% - akcent 6 3 2 2 2 2 5 3" xfId="8949"/>
    <cellStyle name="20% - akcent 6 3 2 2 2 2 6" xfId="8950"/>
    <cellStyle name="20% - akcent 6 3 2 2 2 2 7" xfId="8951"/>
    <cellStyle name="20% - akcent 6 3 2 2 2 3" xfId="8952"/>
    <cellStyle name="20% - akcent 6 3 2 2 2 3 2" xfId="8953"/>
    <cellStyle name="20% - akcent 6 3 2 2 2 3 2 2" xfId="8954"/>
    <cellStyle name="20% - akcent 6 3 2 2 2 3 2 2 2" xfId="8955"/>
    <cellStyle name="20% - akcent 6 3 2 2 2 3 2 2 3" xfId="8956"/>
    <cellStyle name="20% - akcent 6 3 2 2 2 3 2 3" xfId="8957"/>
    <cellStyle name="20% - akcent 6 3 2 2 2 3 2 4" xfId="8958"/>
    <cellStyle name="20% - akcent 6 3 2 2 2 3 3" xfId="8959"/>
    <cellStyle name="20% - akcent 6 3 2 2 2 3 3 2" xfId="8960"/>
    <cellStyle name="20% - akcent 6 3 2 2 2 3 3 2 2" xfId="8961"/>
    <cellStyle name="20% - akcent 6 3 2 2 2 3 3 2 3" xfId="8962"/>
    <cellStyle name="20% - akcent 6 3 2 2 2 3 3 3" xfId="8963"/>
    <cellStyle name="20% - akcent 6 3 2 2 2 3 3 4" xfId="8964"/>
    <cellStyle name="20% - akcent 6 3 2 2 2 3 4" xfId="8965"/>
    <cellStyle name="20% - akcent 6 3 2 2 2 3 4 2" xfId="8966"/>
    <cellStyle name="20% - akcent 6 3 2 2 2 3 4 2 2" xfId="8967"/>
    <cellStyle name="20% - akcent 6 3 2 2 2 3 4 2 3" xfId="8968"/>
    <cellStyle name="20% - akcent 6 3 2 2 2 3 4 3" xfId="8969"/>
    <cellStyle name="20% - akcent 6 3 2 2 2 3 4 4" xfId="8970"/>
    <cellStyle name="20% - akcent 6 3 2 2 2 3 5" xfId="8971"/>
    <cellStyle name="20% - akcent 6 3 2 2 2 3 5 2" xfId="8972"/>
    <cellStyle name="20% - akcent 6 3 2 2 2 3 5 3" xfId="8973"/>
    <cellStyle name="20% - akcent 6 3 2 2 2 3 6" xfId="8974"/>
    <cellStyle name="20% - akcent 6 3 2 2 2 3 7" xfId="8975"/>
    <cellStyle name="20% - akcent 6 3 2 2 2 4" xfId="8976"/>
    <cellStyle name="20% - akcent 6 3 2 2 2 4 2" xfId="8977"/>
    <cellStyle name="20% - akcent 6 3 2 2 2 4 2 2" xfId="8978"/>
    <cellStyle name="20% - akcent 6 3 2 2 2 4 2 3" xfId="8979"/>
    <cellStyle name="20% - akcent 6 3 2 2 2 4 3" xfId="8980"/>
    <cellStyle name="20% - akcent 6 3 2 2 2 4 4" xfId="8981"/>
    <cellStyle name="20% - akcent 6 3 2 2 2 5" xfId="8982"/>
    <cellStyle name="20% - akcent 6 3 2 2 2 5 2" xfId="8983"/>
    <cellStyle name="20% - akcent 6 3 2 2 2 5 2 2" xfId="8984"/>
    <cellStyle name="20% - akcent 6 3 2 2 2 5 2 3" xfId="8985"/>
    <cellStyle name="20% - akcent 6 3 2 2 2 5 3" xfId="8986"/>
    <cellStyle name="20% - akcent 6 3 2 2 2 5 4" xfId="8987"/>
    <cellStyle name="20% - akcent 6 3 2 2 2 6" xfId="8988"/>
    <cellStyle name="20% - akcent 6 3 2 2 2 6 2" xfId="8989"/>
    <cellStyle name="20% - akcent 6 3 2 2 2 6 2 2" xfId="8990"/>
    <cellStyle name="20% - akcent 6 3 2 2 2 6 2 3" xfId="8991"/>
    <cellStyle name="20% - akcent 6 3 2 2 2 6 3" xfId="8992"/>
    <cellStyle name="20% - akcent 6 3 2 2 2 6 4" xfId="8993"/>
    <cellStyle name="20% - akcent 6 3 2 2 2 7" xfId="8994"/>
    <cellStyle name="20% - akcent 6 3 2 2 2 7 2" xfId="8995"/>
    <cellStyle name="20% - akcent 6 3 2 2 2 7 3" xfId="8996"/>
    <cellStyle name="20% - akcent 6 3 2 2 2 8" xfId="8997"/>
    <cellStyle name="20% - akcent 6 3 2 2 2 9" xfId="8998"/>
    <cellStyle name="20% - akcent 6 3 2 2 3" xfId="8999"/>
    <cellStyle name="20% - akcent 6 3 2 2 3 2" xfId="9000"/>
    <cellStyle name="20% - akcent 6 3 2 2 3 2 2" xfId="9001"/>
    <cellStyle name="20% - akcent 6 3 2 2 3 2 2 2" xfId="9002"/>
    <cellStyle name="20% - akcent 6 3 2 2 3 2 2 3" xfId="9003"/>
    <cellStyle name="20% - akcent 6 3 2 2 3 2 3" xfId="9004"/>
    <cellStyle name="20% - akcent 6 3 2 2 3 2 4" xfId="9005"/>
    <cellStyle name="20% - akcent 6 3 2 2 3 3" xfId="9006"/>
    <cellStyle name="20% - akcent 6 3 2 2 3 3 2" xfId="9007"/>
    <cellStyle name="20% - akcent 6 3 2 2 3 3 2 2" xfId="9008"/>
    <cellStyle name="20% - akcent 6 3 2 2 3 3 2 3" xfId="9009"/>
    <cellStyle name="20% - akcent 6 3 2 2 3 3 3" xfId="9010"/>
    <cellStyle name="20% - akcent 6 3 2 2 3 3 4" xfId="9011"/>
    <cellStyle name="20% - akcent 6 3 2 2 3 4" xfId="9012"/>
    <cellStyle name="20% - akcent 6 3 2 2 3 4 2" xfId="9013"/>
    <cellStyle name="20% - akcent 6 3 2 2 3 4 2 2" xfId="9014"/>
    <cellStyle name="20% - akcent 6 3 2 2 3 4 2 3" xfId="9015"/>
    <cellStyle name="20% - akcent 6 3 2 2 3 4 3" xfId="9016"/>
    <cellStyle name="20% - akcent 6 3 2 2 3 4 4" xfId="9017"/>
    <cellStyle name="20% - akcent 6 3 2 2 3 5" xfId="9018"/>
    <cellStyle name="20% - akcent 6 3 2 2 3 5 2" xfId="9019"/>
    <cellStyle name="20% - akcent 6 3 2 2 3 5 3" xfId="9020"/>
    <cellStyle name="20% - akcent 6 3 2 2 3 6" xfId="9021"/>
    <cellStyle name="20% - akcent 6 3 2 2 3 7" xfId="9022"/>
    <cellStyle name="20% - akcent 6 3 2 2 4" xfId="9023"/>
    <cellStyle name="20% - akcent 6 3 2 2 4 2" xfId="9024"/>
    <cellStyle name="20% - akcent 6 3 2 2 4 2 2" xfId="9025"/>
    <cellStyle name="20% - akcent 6 3 2 2 4 2 2 2" xfId="9026"/>
    <cellStyle name="20% - akcent 6 3 2 2 4 2 2 3" xfId="9027"/>
    <cellStyle name="20% - akcent 6 3 2 2 4 2 3" xfId="9028"/>
    <cellStyle name="20% - akcent 6 3 2 2 4 2 4" xfId="9029"/>
    <cellStyle name="20% - akcent 6 3 2 2 4 3" xfId="9030"/>
    <cellStyle name="20% - akcent 6 3 2 2 4 3 2" xfId="9031"/>
    <cellStyle name="20% - akcent 6 3 2 2 4 3 2 2" xfId="9032"/>
    <cellStyle name="20% - akcent 6 3 2 2 4 3 2 3" xfId="9033"/>
    <cellStyle name="20% - akcent 6 3 2 2 4 3 3" xfId="9034"/>
    <cellStyle name="20% - akcent 6 3 2 2 4 3 4" xfId="9035"/>
    <cellStyle name="20% - akcent 6 3 2 2 4 4" xfId="9036"/>
    <cellStyle name="20% - akcent 6 3 2 2 4 4 2" xfId="9037"/>
    <cellStyle name="20% - akcent 6 3 2 2 4 4 2 2" xfId="9038"/>
    <cellStyle name="20% - akcent 6 3 2 2 4 4 2 3" xfId="9039"/>
    <cellStyle name="20% - akcent 6 3 2 2 4 4 3" xfId="9040"/>
    <cellStyle name="20% - akcent 6 3 2 2 4 4 4" xfId="9041"/>
    <cellStyle name="20% - akcent 6 3 2 2 4 5" xfId="9042"/>
    <cellStyle name="20% - akcent 6 3 2 2 4 5 2" xfId="9043"/>
    <cellStyle name="20% - akcent 6 3 2 2 4 5 3" xfId="9044"/>
    <cellStyle name="20% - akcent 6 3 2 2 4 6" xfId="9045"/>
    <cellStyle name="20% - akcent 6 3 2 2 4 7" xfId="9046"/>
    <cellStyle name="20% - akcent 6 3 2 2 5" xfId="9047"/>
    <cellStyle name="20% - akcent 6 3 2 2 5 2" xfId="9048"/>
    <cellStyle name="20% - akcent 6 3 2 2 5 2 2" xfId="9049"/>
    <cellStyle name="20% - akcent 6 3 2 2 5 2 2 2" xfId="9050"/>
    <cellStyle name="20% - akcent 6 3 2 2 5 2 2 3" xfId="9051"/>
    <cellStyle name="20% - akcent 6 3 2 2 5 2 3" xfId="9052"/>
    <cellStyle name="20% - akcent 6 3 2 2 5 2 4" xfId="9053"/>
    <cellStyle name="20% - akcent 6 3 2 2 5 3" xfId="9054"/>
    <cellStyle name="20% - akcent 6 3 2 2 5 3 2" xfId="9055"/>
    <cellStyle name="20% - akcent 6 3 2 2 5 3 3" xfId="9056"/>
    <cellStyle name="20% - akcent 6 3 2 2 5 4" xfId="9057"/>
    <cellStyle name="20% - akcent 6 3 2 2 5 5" xfId="9058"/>
    <cellStyle name="20% - akcent 6 3 2 2 6" xfId="9059"/>
    <cellStyle name="20% - akcent 6 3 2 2 6 2" xfId="9060"/>
    <cellStyle name="20% - akcent 6 3 2 2 6 2 2" xfId="9061"/>
    <cellStyle name="20% - akcent 6 3 2 2 6 2 3" xfId="9062"/>
    <cellStyle name="20% - akcent 6 3 2 2 6 3" xfId="9063"/>
    <cellStyle name="20% - akcent 6 3 2 2 6 4" xfId="9064"/>
    <cellStyle name="20% - akcent 6 3 2 2 7" xfId="9065"/>
    <cellStyle name="20% - akcent 6 3 2 2 7 2" xfId="9066"/>
    <cellStyle name="20% - akcent 6 3 2 2 7 2 2" xfId="9067"/>
    <cellStyle name="20% - akcent 6 3 2 2 7 2 3" xfId="9068"/>
    <cellStyle name="20% - akcent 6 3 2 2 7 3" xfId="9069"/>
    <cellStyle name="20% - akcent 6 3 2 2 7 4" xfId="9070"/>
    <cellStyle name="20% - akcent 6 3 2 2 8" xfId="9071"/>
    <cellStyle name="20% - akcent 6 3 2 2 8 2" xfId="9072"/>
    <cellStyle name="20% - akcent 6 3 2 2 8 2 2" xfId="9073"/>
    <cellStyle name="20% - akcent 6 3 2 2 8 2 3" xfId="9074"/>
    <cellStyle name="20% - akcent 6 3 2 2 8 3" xfId="9075"/>
    <cellStyle name="20% - akcent 6 3 2 2 8 4" xfId="9076"/>
    <cellStyle name="20% - akcent 6 3 2 2 9" xfId="9077"/>
    <cellStyle name="20% - akcent 6 3 2 2 9 2" xfId="9078"/>
    <cellStyle name="20% - akcent 6 3 2 2 9 3" xfId="9079"/>
    <cellStyle name="20% - akcent 6 3 2 3" xfId="9080"/>
    <cellStyle name="20% - akcent 6 3 2 3 10" xfId="9081"/>
    <cellStyle name="20% - akcent 6 3 2 3 2" xfId="9082"/>
    <cellStyle name="20% - akcent 6 3 2 3 2 2" xfId="9083"/>
    <cellStyle name="20% - akcent 6 3 2 3 2 2 2" xfId="9084"/>
    <cellStyle name="20% - akcent 6 3 2 3 2 2 2 2" xfId="9085"/>
    <cellStyle name="20% - akcent 6 3 2 3 2 2 2 3" xfId="9086"/>
    <cellStyle name="20% - akcent 6 3 2 3 2 2 3" xfId="9087"/>
    <cellStyle name="20% - akcent 6 3 2 3 2 2 4" xfId="9088"/>
    <cellStyle name="20% - akcent 6 3 2 3 2 3" xfId="9089"/>
    <cellStyle name="20% - akcent 6 3 2 3 2 3 2" xfId="9090"/>
    <cellStyle name="20% - akcent 6 3 2 3 2 3 2 2" xfId="9091"/>
    <cellStyle name="20% - akcent 6 3 2 3 2 3 2 3" xfId="9092"/>
    <cellStyle name="20% - akcent 6 3 2 3 2 3 3" xfId="9093"/>
    <cellStyle name="20% - akcent 6 3 2 3 2 3 4" xfId="9094"/>
    <cellStyle name="20% - akcent 6 3 2 3 2 4" xfId="9095"/>
    <cellStyle name="20% - akcent 6 3 2 3 2 4 2" xfId="9096"/>
    <cellStyle name="20% - akcent 6 3 2 3 2 4 2 2" xfId="9097"/>
    <cellStyle name="20% - akcent 6 3 2 3 2 4 2 3" xfId="9098"/>
    <cellStyle name="20% - akcent 6 3 2 3 2 4 3" xfId="9099"/>
    <cellStyle name="20% - akcent 6 3 2 3 2 4 4" xfId="9100"/>
    <cellStyle name="20% - akcent 6 3 2 3 2 5" xfId="9101"/>
    <cellStyle name="20% - akcent 6 3 2 3 2 5 2" xfId="9102"/>
    <cellStyle name="20% - akcent 6 3 2 3 2 5 3" xfId="9103"/>
    <cellStyle name="20% - akcent 6 3 2 3 2 6" xfId="9104"/>
    <cellStyle name="20% - akcent 6 3 2 3 2 7" xfId="9105"/>
    <cellStyle name="20% - akcent 6 3 2 3 3" xfId="9106"/>
    <cellStyle name="20% - akcent 6 3 2 3 3 2" xfId="9107"/>
    <cellStyle name="20% - akcent 6 3 2 3 3 2 2" xfId="9108"/>
    <cellStyle name="20% - akcent 6 3 2 3 3 2 2 2" xfId="9109"/>
    <cellStyle name="20% - akcent 6 3 2 3 3 2 2 3" xfId="9110"/>
    <cellStyle name="20% - akcent 6 3 2 3 3 2 3" xfId="9111"/>
    <cellStyle name="20% - akcent 6 3 2 3 3 2 4" xfId="9112"/>
    <cellStyle name="20% - akcent 6 3 2 3 3 3" xfId="9113"/>
    <cellStyle name="20% - akcent 6 3 2 3 3 3 2" xfId="9114"/>
    <cellStyle name="20% - akcent 6 3 2 3 3 3 2 2" xfId="9115"/>
    <cellStyle name="20% - akcent 6 3 2 3 3 3 2 3" xfId="9116"/>
    <cellStyle name="20% - akcent 6 3 2 3 3 3 3" xfId="9117"/>
    <cellStyle name="20% - akcent 6 3 2 3 3 3 4" xfId="9118"/>
    <cellStyle name="20% - akcent 6 3 2 3 3 4" xfId="9119"/>
    <cellStyle name="20% - akcent 6 3 2 3 3 4 2" xfId="9120"/>
    <cellStyle name="20% - akcent 6 3 2 3 3 4 2 2" xfId="9121"/>
    <cellStyle name="20% - akcent 6 3 2 3 3 4 2 3" xfId="9122"/>
    <cellStyle name="20% - akcent 6 3 2 3 3 4 3" xfId="9123"/>
    <cellStyle name="20% - akcent 6 3 2 3 3 4 4" xfId="9124"/>
    <cellStyle name="20% - akcent 6 3 2 3 3 5" xfId="9125"/>
    <cellStyle name="20% - akcent 6 3 2 3 3 5 2" xfId="9126"/>
    <cellStyle name="20% - akcent 6 3 2 3 3 5 3" xfId="9127"/>
    <cellStyle name="20% - akcent 6 3 2 3 3 6" xfId="9128"/>
    <cellStyle name="20% - akcent 6 3 2 3 3 7" xfId="9129"/>
    <cellStyle name="20% - akcent 6 3 2 3 4" xfId="9130"/>
    <cellStyle name="20% - akcent 6 3 2 3 4 2" xfId="9131"/>
    <cellStyle name="20% - akcent 6 3 2 3 4 2 2" xfId="9132"/>
    <cellStyle name="20% - akcent 6 3 2 3 4 2 2 2" xfId="9133"/>
    <cellStyle name="20% - akcent 6 3 2 3 4 2 2 3" xfId="9134"/>
    <cellStyle name="20% - akcent 6 3 2 3 4 2 3" xfId="9135"/>
    <cellStyle name="20% - akcent 6 3 2 3 4 2 4" xfId="9136"/>
    <cellStyle name="20% - akcent 6 3 2 3 4 3" xfId="9137"/>
    <cellStyle name="20% - akcent 6 3 2 3 4 3 2" xfId="9138"/>
    <cellStyle name="20% - akcent 6 3 2 3 4 3 3" xfId="9139"/>
    <cellStyle name="20% - akcent 6 3 2 3 4 4" xfId="9140"/>
    <cellStyle name="20% - akcent 6 3 2 3 4 5" xfId="9141"/>
    <cellStyle name="20% - akcent 6 3 2 3 5" xfId="9142"/>
    <cellStyle name="20% - akcent 6 3 2 3 5 2" xfId="9143"/>
    <cellStyle name="20% - akcent 6 3 2 3 5 2 2" xfId="9144"/>
    <cellStyle name="20% - akcent 6 3 2 3 5 2 3" xfId="9145"/>
    <cellStyle name="20% - akcent 6 3 2 3 5 3" xfId="9146"/>
    <cellStyle name="20% - akcent 6 3 2 3 5 4" xfId="9147"/>
    <cellStyle name="20% - akcent 6 3 2 3 6" xfId="9148"/>
    <cellStyle name="20% - akcent 6 3 2 3 6 2" xfId="9149"/>
    <cellStyle name="20% - akcent 6 3 2 3 6 2 2" xfId="9150"/>
    <cellStyle name="20% - akcent 6 3 2 3 6 2 3" xfId="9151"/>
    <cellStyle name="20% - akcent 6 3 2 3 6 3" xfId="9152"/>
    <cellStyle name="20% - akcent 6 3 2 3 6 4" xfId="9153"/>
    <cellStyle name="20% - akcent 6 3 2 3 7" xfId="9154"/>
    <cellStyle name="20% - akcent 6 3 2 3 7 2" xfId="9155"/>
    <cellStyle name="20% - akcent 6 3 2 3 7 2 2" xfId="9156"/>
    <cellStyle name="20% - akcent 6 3 2 3 7 2 3" xfId="9157"/>
    <cellStyle name="20% - akcent 6 3 2 3 7 3" xfId="9158"/>
    <cellStyle name="20% - akcent 6 3 2 3 7 4" xfId="9159"/>
    <cellStyle name="20% - akcent 6 3 2 3 8" xfId="9160"/>
    <cellStyle name="20% - akcent 6 3 2 3 8 2" xfId="9161"/>
    <cellStyle name="20% - akcent 6 3 2 3 8 3" xfId="9162"/>
    <cellStyle name="20% - akcent 6 3 2 3 9" xfId="9163"/>
    <cellStyle name="20% - akcent 6 3 2 4" xfId="9164"/>
    <cellStyle name="20% - akcent 6 3 2 4 2" xfId="9165"/>
    <cellStyle name="20% - akcent 6 3 2 4 2 2" xfId="9166"/>
    <cellStyle name="20% - akcent 6 3 2 4 2 2 2" xfId="9167"/>
    <cellStyle name="20% - akcent 6 3 2 4 2 2 2 2" xfId="9168"/>
    <cellStyle name="20% - akcent 6 3 2 4 2 2 2 3" xfId="9169"/>
    <cellStyle name="20% - akcent 6 3 2 4 2 2 3" xfId="9170"/>
    <cellStyle name="20% - akcent 6 3 2 4 2 2 4" xfId="9171"/>
    <cellStyle name="20% - akcent 6 3 2 4 2 3" xfId="9172"/>
    <cellStyle name="20% - akcent 6 3 2 4 2 3 2" xfId="9173"/>
    <cellStyle name="20% - akcent 6 3 2 4 2 3 2 2" xfId="9174"/>
    <cellStyle name="20% - akcent 6 3 2 4 2 3 2 3" xfId="9175"/>
    <cellStyle name="20% - akcent 6 3 2 4 2 3 3" xfId="9176"/>
    <cellStyle name="20% - akcent 6 3 2 4 2 3 4" xfId="9177"/>
    <cellStyle name="20% - akcent 6 3 2 4 2 4" xfId="9178"/>
    <cellStyle name="20% - akcent 6 3 2 4 2 4 2" xfId="9179"/>
    <cellStyle name="20% - akcent 6 3 2 4 2 4 2 2" xfId="9180"/>
    <cellStyle name="20% - akcent 6 3 2 4 2 4 2 3" xfId="9181"/>
    <cellStyle name="20% - akcent 6 3 2 4 2 4 3" xfId="9182"/>
    <cellStyle name="20% - akcent 6 3 2 4 2 4 4" xfId="9183"/>
    <cellStyle name="20% - akcent 6 3 2 4 2 5" xfId="9184"/>
    <cellStyle name="20% - akcent 6 3 2 4 2 5 2" xfId="9185"/>
    <cellStyle name="20% - akcent 6 3 2 4 2 5 3" xfId="9186"/>
    <cellStyle name="20% - akcent 6 3 2 4 2 6" xfId="9187"/>
    <cellStyle name="20% - akcent 6 3 2 4 2 7" xfId="9188"/>
    <cellStyle name="20% - akcent 6 3 2 4 3" xfId="9189"/>
    <cellStyle name="20% - akcent 6 3 2 4 3 2" xfId="9190"/>
    <cellStyle name="20% - akcent 6 3 2 4 3 2 2" xfId="9191"/>
    <cellStyle name="20% - akcent 6 3 2 4 3 2 2 2" xfId="9192"/>
    <cellStyle name="20% - akcent 6 3 2 4 3 2 2 3" xfId="9193"/>
    <cellStyle name="20% - akcent 6 3 2 4 3 2 3" xfId="9194"/>
    <cellStyle name="20% - akcent 6 3 2 4 3 2 4" xfId="9195"/>
    <cellStyle name="20% - akcent 6 3 2 4 3 3" xfId="9196"/>
    <cellStyle name="20% - akcent 6 3 2 4 3 3 2" xfId="9197"/>
    <cellStyle name="20% - akcent 6 3 2 4 3 3 2 2" xfId="9198"/>
    <cellStyle name="20% - akcent 6 3 2 4 3 3 2 3" xfId="9199"/>
    <cellStyle name="20% - akcent 6 3 2 4 3 3 3" xfId="9200"/>
    <cellStyle name="20% - akcent 6 3 2 4 3 3 4" xfId="9201"/>
    <cellStyle name="20% - akcent 6 3 2 4 3 4" xfId="9202"/>
    <cellStyle name="20% - akcent 6 3 2 4 3 4 2" xfId="9203"/>
    <cellStyle name="20% - akcent 6 3 2 4 3 4 2 2" xfId="9204"/>
    <cellStyle name="20% - akcent 6 3 2 4 3 4 2 3" xfId="9205"/>
    <cellStyle name="20% - akcent 6 3 2 4 3 4 3" xfId="9206"/>
    <cellStyle name="20% - akcent 6 3 2 4 3 4 4" xfId="9207"/>
    <cellStyle name="20% - akcent 6 3 2 4 3 5" xfId="9208"/>
    <cellStyle name="20% - akcent 6 3 2 4 3 5 2" xfId="9209"/>
    <cellStyle name="20% - akcent 6 3 2 4 3 5 3" xfId="9210"/>
    <cellStyle name="20% - akcent 6 3 2 4 3 6" xfId="9211"/>
    <cellStyle name="20% - akcent 6 3 2 4 3 7" xfId="9212"/>
    <cellStyle name="20% - akcent 6 3 2 4 4" xfId="9213"/>
    <cellStyle name="20% - akcent 6 3 2 4 4 2" xfId="9214"/>
    <cellStyle name="20% - akcent 6 3 2 4 4 2 2" xfId="9215"/>
    <cellStyle name="20% - akcent 6 3 2 4 4 2 3" xfId="9216"/>
    <cellStyle name="20% - akcent 6 3 2 4 4 3" xfId="9217"/>
    <cellStyle name="20% - akcent 6 3 2 4 4 4" xfId="9218"/>
    <cellStyle name="20% - akcent 6 3 2 4 5" xfId="9219"/>
    <cellStyle name="20% - akcent 6 3 2 4 5 2" xfId="9220"/>
    <cellStyle name="20% - akcent 6 3 2 4 5 2 2" xfId="9221"/>
    <cellStyle name="20% - akcent 6 3 2 4 5 2 3" xfId="9222"/>
    <cellStyle name="20% - akcent 6 3 2 4 5 3" xfId="9223"/>
    <cellStyle name="20% - akcent 6 3 2 4 5 4" xfId="9224"/>
    <cellStyle name="20% - akcent 6 3 2 4 6" xfId="9225"/>
    <cellStyle name="20% - akcent 6 3 2 4 6 2" xfId="9226"/>
    <cellStyle name="20% - akcent 6 3 2 4 6 2 2" xfId="9227"/>
    <cellStyle name="20% - akcent 6 3 2 4 6 2 3" xfId="9228"/>
    <cellStyle name="20% - akcent 6 3 2 4 6 3" xfId="9229"/>
    <cellStyle name="20% - akcent 6 3 2 4 6 4" xfId="9230"/>
    <cellStyle name="20% - akcent 6 3 2 4 7" xfId="9231"/>
    <cellStyle name="20% - akcent 6 3 2 4 7 2" xfId="9232"/>
    <cellStyle name="20% - akcent 6 3 2 4 7 3" xfId="9233"/>
    <cellStyle name="20% - akcent 6 3 2 4 8" xfId="9234"/>
    <cellStyle name="20% - akcent 6 3 2 4 9" xfId="9235"/>
    <cellStyle name="20% - akcent 6 3 2 5" xfId="9236"/>
    <cellStyle name="20% - akcent 6 3 2 5 2" xfId="9237"/>
    <cellStyle name="20% - akcent 6 3 2 5 2 2" xfId="9238"/>
    <cellStyle name="20% - akcent 6 3 2 5 2 2 2" xfId="9239"/>
    <cellStyle name="20% - akcent 6 3 2 5 2 2 3" xfId="9240"/>
    <cellStyle name="20% - akcent 6 3 2 5 2 3" xfId="9241"/>
    <cellStyle name="20% - akcent 6 3 2 5 2 4" xfId="9242"/>
    <cellStyle name="20% - akcent 6 3 2 5 3" xfId="9243"/>
    <cellStyle name="20% - akcent 6 3 2 5 3 2" xfId="9244"/>
    <cellStyle name="20% - akcent 6 3 2 5 3 2 2" xfId="9245"/>
    <cellStyle name="20% - akcent 6 3 2 5 3 2 3" xfId="9246"/>
    <cellStyle name="20% - akcent 6 3 2 5 3 3" xfId="9247"/>
    <cellStyle name="20% - akcent 6 3 2 5 3 4" xfId="9248"/>
    <cellStyle name="20% - akcent 6 3 2 5 4" xfId="9249"/>
    <cellStyle name="20% - akcent 6 3 2 5 4 2" xfId="9250"/>
    <cellStyle name="20% - akcent 6 3 2 5 4 2 2" xfId="9251"/>
    <cellStyle name="20% - akcent 6 3 2 5 4 2 3" xfId="9252"/>
    <cellStyle name="20% - akcent 6 3 2 5 4 3" xfId="9253"/>
    <cellStyle name="20% - akcent 6 3 2 5 4 4" xfId="9254"/>
    <cellStyle name="20% - akcent 6 3 2 5 5" xfId="9255"/>
    <cellStyle name="20% - akcent 6 3 2 5 5 2" xfId="9256"/>
    <cellStyle name="20% - akcent 6 3 2 5 5 3" xfId="9257"/>
    <cellStyle name="20% - akcent 6 3 2 5 6" xfId="9258"/>
    <cellStyle name="20% - akcent 6 3 2 5 7" xfId="9259"/>
    <cellStyle name="20% - akcent 6 3 2 6" xfId="9260"/>
    <cellStyle name="20% - akcent 6 3 2 6 2" xfId="9261"/>
    <cellStyle name="20% - akcent 6 3 2 6 2 2" xfId="9262"/>
    <cellStyle name="20% - akcent 6 3 2 6 2 2 2" xfId="9263"/>
    <cellStyle name="20% - akcent 6 3 2 6 2 2 3" xfId="9264"/>
    <cellStyle name="20% - akcent 6 3 2 6 2 3" xfId="9265"/>
    <cellStyle name="20% - akcent 6 3 2 6 2 4" xfId="9266"/>
    <cellStyle name="20% - akcent 6 3 2 6 3" xfId="9267"/>
    <cellStyle name="20% - akcent 6 3 2 6 3 2" xfId="9268"/>
    <cellStyle name="20% - akcent 6 3 2 6 3 2 2" xfId="9269"/>
    <cellStyle name="20% - akcent 6 3 2 6 3 2 3" xfId="9270"/>
    <cellStyle name="20% - akcent 6 3 2 6 3 3" xfId="9271"/>
    <cellStyle name="20% - akcent 6 3 2 6 3 4" xfId="9272"/>
    <cellStyle name="20% - akcent 6 3 2 6 4" xfId="9273"/>
    <cellStyle name="20% - akcent 6 3 2 6 4 2" xfId="9274"/>
    <cellStyle name="20% - akcent 6 3 2 6 4 2 2" xfId="9275"/>
    <cellStyle name="20% - akcent 6 3 2 6 4 2 3" xfId="9276"/>
    <cellStyle name="20% - akcent 6 3 2 6 4 3" xfId="9277"/>
    <cellStyle name="20% - akcent 6 3 2 6 4 4" xfId="9278"/>
    <cellStyle name="20% - akcent 6 3 2 6 5" xfId="9279"/>
    <cellStyle name="20% - akcent 6 3 2 6 5 2" xfId="9280"/>
    <cellStyle name="20% - akcent 6 3 2 6 5 3" xfId="9281"/>
    <cellStyle name="20% - akcent 6 3 2 6 6" xfId="9282"/>
    <cellStyle name="20% - akcent 6 3 2 6 7" xfId="9283"/>
    <cellStyle name="20% - akcent 6 3 2 7" xfId="9284"/>
    <cellStyle name="20% - akcent 6 3 2 7 2" xfId="9285"/>
    <cellStyle name="20% - akcent 6 3 2 7 2 2" xfId="9286"/>
    <cellStyle name="20% - akcent 6 3 2 7 2 2 2" xfId="9287"/>
    <cellStyle name="20% - akcent 6 3 2 7 2 2 3" xfId="9288"/>
    <cellStyle name="20% - akcent 6 3 2 7 2 3" xfId="9289"/>
    <cellStyle name="20% - akcent 6 3 2 7 2 4" xfId="9290"/>
    <cellStyle name="20% - akcent 6 3 2 7 3" xfId="9291"/>
    <cellStyle name="20% - akcent 6 3 2 7 3 2" xfId="9292"/>
    <cellStyle name="20% - akcent 6 3 2 7 3 3" xfId="9293"/>
    <cellStyle name="20% - akcent 6 3 2 7 4" xfId="9294"/>
    <cellStyle name="20% - akcent 6 3 2 7 5" xfId="9295"/>
    <cellStyle name="20% - akcent 6 3 2 8" xfId="9296"/>
    <cellStyle name="20% - akcent 6 3 2 8 2" xfId="9297"/>
    <cellStyle name="20% - akcent 6 3 2 8 2 2" xfId="9298"/>
    <cellStyle name="20% - akcent 6 3 2 8 2 3" xfId="9299"/>
    <cellStyle name="20% - akcent 6 3 2 8 3" xfId="9300"/>
    <cellStyle name="20% - akcent 6 3 2 8 4" xfId="9301"/>
    <cellStyle name="20% - akcent 6 3 2 9" xfId="9302"/>
    <cellStyle name="20% - akcent 6 3 2 9 2" xfId="9303"/>
    <cellStyle name="20% - akcent 6 3 2 9 2 2" xfId="9304"/>
    <cellStyle name="20% - akcent 6 3 2 9 2 3" xfId="9305"/>
    <cellStyle name="20% - akcent 6 3 2 9 3" xfId="9306"/>
    <cellStyle name="20% - akcent 6 3 2 9 4" xfId="9307"/>
    <cellStyle name="20% - akcent 6 3 3" xfId="9308"/>
    <cellStyle name="20% - akcent 6 3 3 10" xfId="9309"/>
    <cellStyle name="20% - akcent 6 3 3 11" xfId="9310"/>
    <cellStyle name="20% - akcent 6 3 3 2" xfId="9311"/>
    <cellStyle name="20% - akcent 6 3 3 2 10" xfId="9312"/>
    <cellStyle name="20% - akcent 6 3 3 2 2" xfId="9313"/>
    <cellStyle name="20% - akcent 6 3 3 2 2 2" xfId="9314"/>
    <cellStyle name="20% - akcent 6 3 3 2 2 2 2" xfId="9315"/>
    <cellStyle name="20% - akcent 6 3 3 2 2 2 2 2" xfId="9316"/>
    <cellStyle name="20% - akcent 6 3 3 2 2 2 2 3" xfId="9317"/>
    <cellStyle name="20% - akcent 6 3 3 2 2 2 3" xfId="9318"/>
    <cellStyle name="20% - akcent 6 3 3 2 2 2 4" xfId="9319"/>
    <cellStyle name="20% - akcent 6 3 3 2 2 3" xfId="9320"/>
    <cellStyle name="20% - akcent 6 3 3 2 2 3 2" xfId="9321"/>
    <cellStyle name="20% - akcent 6 3 3 2 2 3 2 2" xfId="9322"/>
    <cellStyle name="20% - akcent 6 3 3 2 2 3 2 3" xfId="9323"/>
    <cellStyle name="20% - akcent 6 3 3 2 2 3 3" xfId="9324"/>
    <cellStyle name="20% - akcent 6 3 3 2 2 3 4" xfId="9325"/>
    <cellStyle name="20% - akcent 6 3 3 2 2 4" xfId="9326"/>
    <cellStyle name="20% - akcent 6 3 3 2 2 4 2" xfId="9327"/>
    <cellStyle name="20% - akcent 6 3 3 2 2 4 2 2" xfId="9328"/>
    <cellStyle name="20% - akcent 6 3 3 2 2 4 2 3" xfId="9329"/>
    <cellStyle name="20% - akcent 6 3 3 2 2 4 3" xfId="9330"/>
    <cellStyle name="20% - akcent 6 3 3 2 2 4 4" xfId="9331"/>
    <cellStyle name="20% - akcent 6 3 3 2 2 5" xfId="9332"/>
    <cellStyle name="20% - akcent 6 3 3 2 2 5 2" xfId="9333"/>
    <cellStyle name="20% - akcent 6 3 3 2 2 5 3" xfId="9334"/>
    <cellStyle name="20% - akcent 6 3 3 2 2 6" xfId="9335"/>
    <cellStyle name="20% - akcent 6 3 3 2 2 7" xfId="9336"/>
    <cellStyle name="20% - akcent 6 3 3 2 3" xfId="9337"/>
    <cellStyle name="20% - akcent 6 3 3 2 3 2" xfId="9338"/>
    <cellStyle name="20% - akcent 6 3 3 2 3 2 2" xfId="9339"/>
    <cellStyle name="20% - akcent 6 3 3 2 3 2 2 2" xfId="9340"/>
    <cellStyle name="20% - akcent 6 3 3 2 3 2 2 3" xfId="9341"/>
    <cellStyle name="20% - akcent 6 3 3 2 3 2 3" xfId="9342"/>
    <cellStyle name="20% - akcent 6 3 3 2 3 2 4" xfId="9343"/>
    <cellStyle name="20% - akcent 6 3 3 2 3 3" xfId="9344"/>
    <cellStyle name="20% - akcent 6 3 3 2 3 3 2" xfId="9345"/>
    <cellStyle name="20% - akcent 6 3 3 2 3 3 2 2" xfId="9346"/>
    <cellStyle name="20% - akcent 6 3 3 2 3 3 2 3" xfId="9347"/>
    <cellStyle name="20% - akcent 6 3 3 2 3 3 3" xfId="9348"/>
    <cellStyle name="20% - akcent 6 3 3 2 3 3 4" xfId="9349"/>
    <cellStyle name="20% - akcent 6 3 3 2 3 4" xfId="9350"/>
    <cellStyle name="20% - akcent 6 3 3 2 3 4 2" xfId="9351"/>
    <cellStyle name="20% - akcent 6 3 3 2 3 4 2 2" xfId="9352"/>
    <cellStyle name="20% - akcent 6 3 3 2 3 4 2 3" xfId="9353"/>
    <cellStyle name="20% - akcent 6 3 3 2 3 4 3" xfId="9354"/>
    <cellStyle name="20% - akcent 6 3 3 2 3 4 4" xfId="9355"/>
    <cellStyle name="20% - akcent 6 3 3 2 3 5" xfId="9356"/>
    <cellStyle name="20% - akcent 6 3 3 2 3 5 2" xfId="9357"/>
    <cellStyle name="20% - akcent 6 3 3 2 3 5 3" xfId="9358"/>
    <cellStyle name="20% - akcent 6 3 3 2 3 6" xfId="9359"/>
    <cellStyle name="20% - akcent 6 3 3 2 3 7" xfId="9360"/>
    <cellStyle name="20% - akcent 6 3 3 2 4" xfId="9361"/>
    <cellStyle name="20% - akcent 6 3 3 2 4 2" xfId="9362"/>
    <cellStyle name="20% - akcent 6 3 3 2 4 2 2" xfId="9363"/>
    <cellStyle name="20% - akcent 6 3 3 2 4 2 2 2" xfId="9364"/>
    <cellStyle name="20% - akcent 6 3 3 2 4 2 2 3" xfId="9365"/>
    <cellStyle name="20% - akcent 6 3 3 2 4 2 3" xfId="9366"/>
    <cellStyle name="20% - akcent 6 3 3 2 4 2 4" xfId="9367"/>
    <cellStyle name="20% - akcent 6 3 3 2 4 3" xfId="9368"/>
    <cellStyle name="20% - akcent 6 3 3 2 4 3 2" xfId="9369"/>
    <cellStyle name="20% - akcent 6 3 3 2 4 3 3" xfId="9370"/>
    <cellStyle name="20% - akcent 6 3 3 2 4 4" xfId="9371"/>
    <cellStyle name="20% - akcent 6 3 3 2 4 5" xfId="9372"/>
    <cellStyle name="20% - akcent 6 3 3 2 5" xfId="9373"/>
    <cellStyle name="20% - akcent 6 3 3 2 5 2" xfId="9374"/>
    <cellStyle name="20% - akcent 6 3 3 2 5 2 2" xfId="9375"/>
    <cellStyle name="20% - akcent 6 3 3 2 5 2 3" xfId="9376"/>
    <cellStyle name="20% - akcent 6 3 3 2 5 3" xfId="9377"/>
    <cellStyle name="20% - akcent 6 3 3 2 5 4" xfId="9378"/>
    <cellStyle name="20% - akcent 6 3 3 2 6" xfId="9379"/>
    <cellStyle name="20% - akcent 6 3 3 2 6 2" xfId="9380"/>
    <cellStyle name="20% - akcent 6 3 3 2 6 2 2" xfId="9381"/>
    <cellStyle name="20% - akcent 6 3 3 2 6 2 3" xfId="9382"/>
    <cellStyle name="20% - akcent 6 3 3 2 6 3" xfId="9383"/>
    <cellStyle name="20% - akcent 6 3 3 2 6 4" xfId="9384"/>
    <cellStyle name="20% - akcent 6 3 3 2 7" xfId="9385"/>
    <cellStyle name="20% - akcent 6 3 3 2 7 2" xfId="9386"/>
    <cellStyle name="20% - akcent 6 3 3 2 7 2 2" xfId="9387"/>
    <cellStyle name="20% - akcent 6 3 3 2 7 2 3" xfId="9388"/>
    <cellStyle name="20% - akcent 6 3 3 2 7 3" xfId="9389"/>
    <cellStyle name="20% - akcent 6 3 3 2 7 4" xfId="9390"/>
    <cellStyle name="20% - akcent 6 3 3 2 8" xfId="9391"/>
    <cellStyle name="20% - akcent 6 3 3 2 8 2" xfId="9392"/>
    <cellStyle name="20% - akcent 6 3 3 2 8 3" xfId="9393"/>
    <cellStyle name="20% - akcent 6 3 3 2 9" xfId="9394"/>
    <cellStyle name="20% - akcent 6 3 3 3" xfId="9395"/>
    <cellStyle name="20% - akcent 6 3 3 3 2" xfId="9396"/>
    <cellStyle name="20% - akcent 6 3 3 3 2 2" xfId="9397"/>
    <cellStyle name="20% - akcent 6 3 3 3 2 2 2" xfId="9398"/>
    <cellStyle name="20% - akcent 6 3 3 3 2 2 3" xfId="9399"/>
    <cellStyle name="20% - akcent 6 3 3 3 2 3" xfId="9400"/>
    <cellStyle name="20% - akcent 6 3 3 3 2 4" xfId="9401"/>
    <cellStyle name="20% - akcent 6 3 3 3 3" xfId="9402"/>
    <cellStyle name="20% - akcent 6 3 3 3 3 2" xfId="9403"/>
    <cellStyle name="20% - akcent 6 3 3 3 3 2 2" xfId="9404"/>
    <cellStyle name="20% - akcent 6 3 3 3 3 2 3" xfId="9405"/>
    <cellStyle name="20% - akcent 6 3 3 3 3 3" xfId="9406"/>
    <cellStyle name="20% - akcent 6 3 3 3 3 4" xfId="9407"/>
    <cellStyle name="20% - akcent 6 3 3 3 4" xfId="9408"/>
    <cellStyle name="20% - akcent 6 3 3 3 4 2" xfId="9409"/>
    <cellStyle name="20% - akcent 6 3 3 3 4 2 2" xfId="9410"/>
    <cellStyle name="20% - akcent 6 3 3 3 4 2 3" xfId="9411"/>
    <cellStyle name="20% - akcent 6 3 3 3 4 3" xfId="9412"/>
    <cellStyle name="20% - akcent 6 3 3 3 4 4" xfId="9413"/>
    <cellStyle name="20% - akcent 6 3 3 3 5" xfId="9414"/>
    <cellStyle name="20% - akcent 6 3 3 3 5 2" xfId="9415"/>
    <cellStyle name="20% - akcent 6 3 3 3 5 3" xfId="9416"/>
    <cellStyle name="20% - akcent 6 3 3 3 6" xfId="9417"/>
    <cellStyle name="20% - akcent 6 3 3 3 7" xfId="9418"/>
    <cellStyle name="20% - akcent 6 3 3 4" xfId="9419"/>
    <cellStyle name="20% - akcent 6 3 3 4 2" xfId="9420"/>
    <cellStyle name="20% - akcent 6 3 3 4 2 2" xfId="9421"/>
    <cellStyle name="20% - akcent 6 3 3 4 2 2 2" xfId="9422"/>
    <cellStyle name="20% - akcent 6 3 3 4 2 2 3" xfId="9423"/>
    <cellStyle name="20% - akcent 6 3 3 4 2 3" xfId="9424"/>
    <cellStyle name="20% - akcent 6 3 3 4 2 4" xfId="9425"/>
    <cellStyle name="20% - akcent 6 3 3 4 3" xfId="9426"/>
    <cellStyle name="20% - akcent 6 3 3 4 3 2" xfId="9427"/>
    <cellStyle name="20% - akcent 6 3 3 4 3 2 2" xfId="9428"/>
    <cellStyle name="20% - akcent 6 3 3 4 3 2 3" xfId="9429"/>
    <cellStyle name="20% - akcent 6 3 3 4 3 3" xfId="9430"/>
    <cellStyle name="20% - akcent 6 3 3 4 3 4" xfId="9431"/>
    <cellStyle name="20% - akcent 6 3 3 4 4" xfId="9432"/>
    <cellStyle name="20% - akcent 6 3 3 4 4 2" xfId="9433"/>
    <cellStyle name="20% - akcent 6 3 3 4 4 2 2" xfId="9434"/>
    <cellStyle name="20% - akcent 6 3 3 4 4 2 3" xfId="9435"/>
    <cellStyle name="20% - akcent 6 3 3 4 4 3" xfId="9436"/>
    <cellStyle name="20% - akcent 6 3 3 4 4 4" xfId="9437"/>
    <cellStyle name="20% - akcent 6 3 3 4 5" xfId="9438"/>
    <cellStyle name="20% - akcent 6 3 3 4 5 2" xfId="9439"/>
    <cellStyle name="20% - akcent 6 3 3 4 5 3" xfId="9440"/>
    <cellStyle name="20% - akcent 6 3 3 4 6" xfId="9441"/>
    <cellStyle name="20% - akcent 6 3 3 4 7" xfId="9442"/>
    <cellStyle name="20% - akcent 6 3 3 5" xfId="9443"/>
    <cellStyle name="20% - akcent 6 3 3 5 2" xfId="9444"/>
    <cellStyle name="20% - akcent 6 3 3 5 2 2" xfId="9445"/>
    <cellStyle name="20% - akcent 6 3 3 5 2 2 2" xfId="9446"/>
    <cellStyle name="20% - akcent 6 3 3 5 2 2 3" xfId="9447"/>
    <cellStyle name="20% - akcent 6 3 3 5 2 3" xfId="9448"/>
    <cellStyle name="20% - akcent 6 3 3 5 2 4" xfId="9449"/>
    <cellStyle name="20% - akcent 6 3 3 5 3" xfId="9450"/>
    <cellStyle name="20% - akcent 6 3 3 5 3 2" xfId="9451"/>
    <cellStyle name="20% - akcent 6 3 3 5 3 3" xfId="9452"/>
    <cellStyle name="20% - akcent 6 3 3 5 4" xfId="9453"/>
    <cellStyle name="20% - akcent 6 3 3 5 5" xfId="9454"/>
    <cellStyle name="20% - akcent 6 3 3 6" xfId="9455"/>
    <cellStyle name="20% - akcent 6 3 3 6 2" xfId="9456"/>
    <cellStyle name="20% - akcent 6 3 3 6 2 2" xfId="9457"/>
    <cellStyle name="20% - akcent 6 3 3 6 2 3" xfId="9458"/>
    <cellStyle name="20% - akcent 6 3 3 6 3" xfId="9459"/>
    <cellStyle name="20% - akcent 6 3 3 6 4" xfId="9460"/>
    <cellStyle name="20% - akcent 6 3 3 7" xfId="9461"/>
    <cellStyle name="20% - akcent 6 3 3 7 2" xfId="9462"/>
    <cellStyle name="20% - akcent 6 3 3 7 2 2" xfId="9463"/>
    <cellStyle name="20% - akcent 6 3 3 7 2 3" xfId="9464"/>
    <cellStyle name="20% - akcent 6 3 3 7 3" xfId="9465"/>
    <cellStyle name="20% - akcent 6 3 3 7 4" xfId="9466"/>
    <cellStyle name="20% - akcent 6 3 3 8" xfId="9467"/>
    <cellStyle name="20% - akcent 6 3 3 8 2" xfId="9468"/>
    <cellStyle name="20% - akcent 6 3 3 8 2 2" xfId="9469"/>
    <cellStyle name="20% - akcent 6 3 3 8 2 3" xfId="9470"/>
    <cellStyle name="20% - akcent 6 3 3 8 3" xfId="9471"/>
    <cellStyle name="20% - akcent 6 3 3 8 4" xfId="9472"/>
    <cellStyle name="20% - akcent 6 3 3 9" xfId="9473"/>
    <cellStyle name="20% - akcent 6 3 3 9 2" xfId="9474"/>
    <cellStyle name="20% - akcent 6 3 3 9 3" xfId="9475"/>
    <cellStyle name="20% - akcent 6 3 4" xfId="9476"/>
    <cellStyle name="20% - akcent 6 3 4 10" xfId="9477"/>
    <cellStyle name="20% - akcent 6 3 4 2" xfId="9478"/>
    <cellStyle name="20% - akcent 6 3 4 2 2" xfId="9479"/>
    <cellStyle name="20% - akcent 6 3 4 2 2 2" xfId="9480"/>
    <cellStyle name="20% - akcent 6 3 4 2 2 2 2" xfId="9481"/>
    <cellStyle name="20% - akcent 6 3 4 2 2 2 3" xfId="9482"/>
    <cellStyle name="20% - akcent 6 3 4 2 2 3" xfId="9483"/>
    <cellStyle name="20% - akcent 6 3 4 2 2 4" xfId="9484"/>
    <cellStyle name="20% - akcent 6 3 4 2 3" xfId="9485"/>
    <cellStyle name="20% - akcent 6 3 4 2 3 2" xfId="9486"/>
    <cellStyle name="20% - akcent 6 3 4 2 3 2 2" xfId="9487"/>
    <cellStyle name="20% - akcent 6 3 4 2 3 2 3" xfId="9488"/>
    <cellStyle name="20% - akcent 6 3 4 2 3 3" xfId="9489"/>
    <cellStyle name="20% - akcent 6 3 4 2 3 4" xfId="9490"/>
    <cellStyle name="20% - akcent 6 3 4 2 4" xfId="9491"/>
    <cellStyle name="20% - akcent 6 3 4 2 4 2" xfId="9492"/>
    <cellStyle name="20% - akcent 6 3 4 2 4 2 2" xfId="9493"/>
    <cellStyle name="20% - akcent 6 3 4 2 4 2 3" xfId="9494"/>
    <cellStyle name="20% - akcent 6 3 4 2 4 3" xfId="9495"/>
    <cellStyle name="20% - akcent 6 3 4 2 4 4" xfId="9496"/>
    <cellStyle name="20% - akcent 6 3 4 2 5" xfId="9497"/>
    <cellStyle name="20% - akcent 6 3 4 2 5 2" xfId="9498"/>
    <cellStyle name="20% - akcent 6 3 4 2 5 3" xfId="9499"/>
    <cellStyle name="20% - akcent 6 3 4 2 6" xfId="9500"/>
    <cellStyle name="20% - akcent 6 3 4 2 7" xfId="9501"/>
    <cellStyle name="20% - akcent 6 3 4 3" xfId="9502"/>
    <cellStyle name="20% - akcent 6 3 4 3 2" xfId="9503"/>
    <cellStyle name="20% - akcent 6 3 4 3 2 2" xfId="9504"/>
    <cellStyle name="20% - akcent 6 3 4 3 2 2 2" xfId="9505"/>
    <cellStyle name="20% - akcent 6 3 4 3 2 2 3" xfId="9506"/>
    <cellStyle name="20% - akcent 6 3 4 3 2 3" xfId="9507"/>
    <cellStyle name="20% - akcent 6 3 4 3 2 4" xfId="9508"/>
    <cellStyle name="20% - akcent 6 3 4 3 3" xfId="9509"/>
    <cellStyle name="20% - akcent 6 3 4 3 3 2" xfId="9510"/>
    <cellStyle name="20% - akcent 6 3 4 3 3 2 2" xfId="9511"/>
    <cellStyle name="20% - akcent 6 3 4 3 3 2 3" xfId="9512"/>
    <cellStyle name="20% - akcent 6 3 4 3 3 3" xfId="9513"/>
    <cellStyle name="20% - akcent 6 3 4 3 3 4" xfId="9514"/>
    <cellStyle name="20% - akcent 6 3 4 3 4" xfId="9515"/>
    <cellStyle name="20% - akcent 6 3 4 3 4 2" xfId="9516"/>
    <cellStyle name="20% - akcent 6 3 4 3 4 2 2" xfId="9517"/>
    <cellStyle name="20% - akcent 6 3 4 3 4 2 3" xfId="9518"/>
    <cellStyle name="20% - akcent 6 3 4 3 4 3" xfId="9519"/>
    <cellStyle name="20% - akcent 6 3 4 3 4 4" xfId="9520"/>
    <cellStyle name="20% - akcent 6 3 4 3 5" xfId="9521"/>
    <cellStyle name="20% - akcent 6 3 4 3 5 2" xfId="9522"/>
    <cellStyle name="20% - akcent 6 3 4 3 5 3" xfId="9523"/>
    <cellStyle name="20% - akcent 6 3 4 3 6" xfId="9524"/>
    <cellStyle name="20% - akcent 6 3 4 3 7" xfId="9525"/>
    <cellStyle name="20% - akcent 6 3 4 4" xfId="9526"/>
    <cellStyle name="20% - akcent 6 3 4 4 2" xfId="9527"/>
    <cellStyle name="20% - akcent 6 3 4 4 2 2" xfId="9528"/>
    <cellStyle name="20% - akcent 6 3 4 4 2 2 2" xfId="9529"/>
    <cellStyle name="20% - akcent 6 3 4 4 2 2 3" xfId="9530"/>
    <cellStyle name="20% - akcent 6 3 4 4 2 3" xfId="9531"/>
    <cellStyle name="20% - akcent 6 3 4 4 2 4" xfId="9532"/>
    <cellStyle name="20% - akcent 6 3 4 4 3" xfId="9533"/>
    <cellStyle name="20% - akcent 6 3 4 4 3 2" xfId="9534"/>
    <cellStyle name="20% - akcent 6 3 4 4 3 3" xfId="9535"/>
    <cellStyle name="20% - akcent 6 3 4 4 4" xfId="9536"/>
    <cellStyle name="20% - akcent 6 3 4 4 5" xfId="9537"/>
    <cellStyle name="20% - akcent 6 3 4 5" xfId="9538"/>
    <cellStyle name="20% - akcent 6 3 4 5 2" xfId="9539"/>
    <cellStyle name="20% - akcent 6 3 4 5 2 2" xfId="9540"/>
    <cellStyle name="20% - akcent 6 3 4 5 2 3" xfId="9541"/>
    <cellStyle name="20% - akcent 6 3 4 5 3" xfId="9542"/>
    <cellStyle name="20% - akcent 6 3 4 5 4" xfId="9543"/>
    <cellStyle name="20% - akcent 6 3 4 6" xfId="9544"/>
    <cellStyle name="20% - akcent 6 3 4 6 2" xfId="9545"/>
    <cellStyle name="20% - akcent 6 3 4 6 2 2" xfId="9546"/>
    <cellStyle name="20% - akcent 6 3 4 6 2 3" xfId="9547"/>
    <cellStyle name="20% - akcent 6 3 4 6 3" xfId="9548"/>
    <cellStyle name="20% - akcent 6 3 4 6 4" xfId="9549"/>
    <cellStyle name="20% - akcent 6 3 4 7" xfId="9550"/>
    <cellStyle name="20% - akcent 6 3 4 7 2" xfId="9551"/>
    <cellStyle name="20% - akcent 6 3 4 7 2 2" xfId="9552"/>
    <cellStyle name="20% - akcent 6 3 4 7 2 3" xfId="9553"/>
    <cellStyle name="20% - akcent 6 3 4 7 3" xfId="9554"/>
    <cellStyle name="20% - akcent 6 3 4 7 4" xfId="9555"/>
    <cellStyle name="20% - akcent 6 3 4 8" xfId="9556"/>
    <cellStyle name="20% - akcent 6 3 4 8 2" xfId="9557"/>
    <cellStyle name="20% - akcent 6 3 4 8 3" xfId="9558"/>
    <cellStyle name="20% - akcent 6 3 4 9" xfId="9559"/>
    <cellStyle name="20% - akcent 6 3 5" xfId="9560"/>
    <cellStyle name="20% - akcent 6 3 5 2" xfId="9561"/>
    <cellStyle name="20% - akcent 6 3 5 2 2" xfId="9562"/>
    <cellStyle name="20% - akcent 6 3 5 2 2 2" xfId="9563"/>
    <cellStyle name="20% - akcent 6 3 5 2 2 2 2" xfId="9564"/>
    <cellStyle name="20% - akcent 6 3 5 2 2 2 3" xfId="9565"/>
    <cellStyle name="20% - akcent 6 3 5 2 2 3" xfId="9566"/>
    <cellStyle name="20% - akcent 6 3 5 2 2 4" xfId="9567"/>
    <cellStyle name="20% - akcent 6 3 5 2 3" xfId="9568"/>
    <cellStyle name="20% - akcent 6 3 5 2 3 2" xfId="9569"/>
    <cellStyle name="20% - akcent 6 3 5 2 3 2 2" xfId="9570"/>
    <cellStyle name="20% - akcent 6 3 5 2 3 2 3" xfId="9571"/>
    <cellStyle name="20% - akcent 6 3 5 2 3 3" xfId="9572"/>
    <cellStyle name="20% - akcent 6 3 5 2 3 4" xfId="9573"/>
    <cellStyle name="20% - akcent 6 3 5 2 4" xfId="9574"/>
    <cellStyle name="20% - akcent 6 3 5 2 4 2" xfId="9575"/>
    <cellStyle name="20% - akcent 6 3 5 2 4 2 2" xfId="9576"/>
    <cellStyle name="20% - akcent 6 3 5 2 4 2 3" xfId="9577"/>
    <cellStyle name="20% - akcent 6 3 5 2 4 3" xfId="9578"/>
    <cellStyle name="20% - akcent 6 3 5 2 4 4" xfId="9579"/>
    <cellStyle name="20% - akcent 6 3 5 2 5" xfId="9580"/>
    <cellStyle name="20% - akcent 6 3 5 2 5 2" xfId="9581"/>
    <cellStyle name="20% - akcent 6 3 5 2 5 3" xfId="9582"/>
    <cellStyle name="20% - akcent 6 3 5 2 6" xfId="9583"/>
    <cellStyle name="20% - akcent 6 3 5 2 7" xfId="9584"/>
    <cellStyle name="20% - akcent 6 3 5 3" xfId="9585"/>
    <cellStyle name="20% - akcent 6 3 5 3 2" xfId="9586"/>
    <cellStyle name="20% - akcent 6 3 5 3 2 2" xfId="9587"/>
    <cellStyle name="20% - akcent 6 3 5 3 2 2 2" xfId="9588"/>
    <cellStyle name="20% - akcent 6 3 5 3 2 2 3" xfId="9589"/>
    <cellStyle name="20% - akcent 6 3 5 3 2 3" xfId="9590"/>
    <cellStyle name="20% - akcent 6 3 5 3 2 4" xfId="9591"/>
    <cellStyle name="20% - akcent 6 3 5 3 3" xfId="9592"/>
    <cellStyle name="20% - akcent 6 3 5 3 3 2" xfId="9593"/>
    <cellStyle name="20% - akcent 6 3 5 3 3 2 2" xfId="9594"/>
    <cellStyle name="20% - akcent 6 3 5 3 3 2 3" xfId="9595"/>
    <cellStyle name="20% - akcent 6 3 5 3 3 3" xfId="9596"/>
    <cellStyle name="20% - akcent 6 3 5 3 3 4" xfId="9597"/>
    <cellStyle name="20% - akcent 6 3 5 3 4" xfId="9598"/>
    <cellStyle name="20% - akcent 6 3 5 3 4 2" xfId="9599"/>
    <cellStyle name="20% - akcent 6 3 5 3 4 2 2" xfId="9600"/>
    <cellStyle name="20% - akcent 6 3 5 3 4 2 3" xfId="9601"/>
    <cellStyle name="20% - akcent 6 3 5 3 4 3" xfId="9602"/>
    <cellStyle name="20% - akcent 6 3 5 3 4 4" xfId="9603"/>
    <cellStyle name="20% - akcent 6 3 5 3 5" xfId="9604"/>
    <cellStyle name="20% - akcent 6 3 5 3 5 2" xfId="9605"/>
    <cellStyle name="20% - akcent 6 3 5 3 5 3" xfId="9606"/>
    <cellStyle name="20% - akcent 6 3 5 3 6" xfId="9607"/>
    <cellStyle name="20% - akcent 6 3 5 3 7" xfId="9608"/>
    <cellStyle name="20% - akcent 6 3 5 4" xfId="9609"/>
    <cellStyle name="20% - akcent 6 3 5 4 2" xfId="9610"/>
    <cellStyle name="20% - akcent 6 3 5 4 2 2" xfId="9611"/>
    <cellStyle name="20% - akcent 6 3 5 4 2 3" xfId="9612"/>
    <cellStyle name="20% - akcent 6 3 5 4 3" xfId="9613"/>
    <cellStyle name="20% - akcent 6 3 5 4 4" xfId="9614"/>
    <cellStyle name="20% - akcent 6 3 5 5" xfId="9615"/>
    <cellStyle name="20% - akcent 6 3 5 5 2" xfId="9616"/>
    <cellStyle name="20% - akcent 6 3 5 5 2 2" xfId="9617"/>
    <cellStyle name="20% - akcent 6 3 5 5 2 3" xfId="9618"/>
    <cellStyle name="20% - akcent 6 3 5 5 3" xfId="9619"/>
    <cellStyle name="20% - akcent 6 3 5 5 4" xfId="9620"/>
    <cellStyle name="20% - akcent 6 3 5 6" xfId="9621"/>
    <cellStyle name="20% - akcent 6 3 5 6 2" xfId="9622"/>
    <cellStyle name="20% - akcent 6 3 5 6 2 2" xfId="9623"/>
    <cellStyle name="20% - akcent 6 3 5 6 2 3" xfId="9624"/>
    <cellStyle name="20% - akcent 6 3 5 6 3" xfId="9625"/>
    <cellStyle name="20% - akcent 6 3 5 6 4" xfId="9626"/>
    <cellStyle name="20% - akcent 6 3 5 7" xfId="9627"/>
    <cellStyle name="20% - akcent 6 3 5 7 2" xfId="9628"/>
    <cellStyle name="20% - akcent 6 3 5 7 3" xfId="9629"/>
    <cellStyle name="20% - akcent 6 3 5 8" xfId="9630"/>
    <cellStyle name="20% - akcent 6 3 5 9" xfId="9631"/>
    <cellStyle name="20% - akcent 6 3 6" xfId="9632"/>
    <cellStyle name="20% - akcent 6 3 6 2" xfId="9633"/>
    <cellStyle name="20% - akcent 6 3 6 2 2" xfId="9634"/>
    <cellStyle name="20% - akcent 6 3 6 2 2 2" xfId="9635"/>
    <cellStyle name="20% - akcent 6 3 6 2 2 2 2" xfId="9636"/>
    <cellStyle name="20% - akcent 6 3 6 2 2 2 3" xfId="9637"/>
    <cellStyle name="20% - akcent 6 3 6 2 2 3" xfId="9638"/>
    <cellStyle name="20% - akcent 6 3 6 2 2 4" xfId="9639"/>
    <cellStyle name="20% - akcent 6 3 6 2 3" xfId="9640"/>
    <cellStyle name="20% - akcent 6 3 6 2 3 2" xfId="9641"/>
    <cellStyle name="20% - akcent 6 3 6 2 3 2 2" xfId="9642"/>
    <cellStyle name="20% - akcent 6 3 6 2 3 2 3" xfId="9643"/>
    <cellStyle name="20% - akcent 6 3 6 2 3 3" xfId="9644"/>
    <cellStyle name="20% - akcent 6 3 6 2 3 4" xfId="9645"/>
    <cellStyle name="20% - akcent 6 3 6 2 4" xfId="9646"/>
    <cellStyle name="20% - akcent 6 3 6 2 4 2" xfId="9647"/>
    <cellStyle name="20% - akcent 6 3 6 2 4 2 2" xfId="9648"/>
    <cellStyle name="20% - akcent 6 3 6 2 4 2 3" xfId="9649"/>
    <cellStyle name="20% - akcent 6 3 6 2 4 3" xfId="9650"/>
    <cellStyle name="20% - akcent 6 3 6 2 4 4" xfId="9651"/>
    <cellStyle name="20% - akcent 6 3 6 2 5" xfId="9652"/>
    <cellStyle name="20% - akcent 6 3 6 2 5 2" xfId="9653"/>
    <cellStyle name="20% - akcent 6 3 6 2 5 3" xfId="9654"/>
    <cellStyle name="20% - akcent 6 3 6 2 6" xfId="9655"/>
    <cellStyle name="20% - akcent 6 3 6 2 7" xfId="9656"/>
    <cellStyle name="20% - akcent 6 3 6 3" xfId="9657"/>
    <cellStyle name="20% - akcent 6 3 6 3 2" xfId="9658"/>
    <cellStyle name="20% - akcent 6 3 6 3 2 2" xfId="9659"/>
    <cellStyle name="20% - akcent 6 3 6 3 2 2 2" xfId="9660"/>
    <cellStyle name="20% - akcent 6 3 6 3 2 2 3" xfId="9661"/>
    <cellStyle name="20% - akcent 6 3 6 3 2 3" xfId="9662"/>
    <cellStyle name="20% - akcent 6 3 6 3 2 4" xfId="9663"/>
    <cellStyle name="20% - akcent 6 3 6 3 3" xfId="9664"/>
    <cellStyle name="20% - akcent 6 3 6 3 3 2" xfId="9665"/>
    <cellStyle name="20% - akcent 6 3 6 3 3 2 2" xfId="9666"/>
    <cellStyle name="20% - akcent 6 3 6 3 3 2 3" xfId="9667"/>
    <cellStyle name="20% - akcent 6 3 6 3 3 3" xfId="9668"/>
    <cellStyle name="20% - akcent 6 3 6 3 3 4" xfId="9669"/>
    <cellStyle name="20% - akcent 6 3 6 3 4" xfId="9670"/>
    <cellStyle name="20% - akcent 6 3 6 3 4 2" xfId="9671"/>
    <cellStyle name="20% - akcent 6 3 6 3 4 2 2" xfId="9672"/>
    <cellStyle name="20% - akcent 6 3 6 3 4 2 3" xfId="9673"/>
    <cellStyle name="20% - akcent 6 3 6 3 4 3" xfId="9674"/>
    <cellStyle name="20% - akcent 6 3 6 3 4 4" xfId="9675"/>
    <cellStyle name="20% - akcent 6 3 6 3 5" xfId="9676"/>
    <cellStyle name="20% - akcent 6 3 6 3 5 2" xfId="9677"/>
    <cellStyle name="20% - akcent 6 3 6 3 5 3" xfId="9678"/>
    <cellStyle name="20% - akcent 6 3 6 3 6" xfId="9679"/>
    <cellStyle name="20% - akcent 6 3 6 3 7" xfId="9680"/>
    <cellStyle name="20% - akcent 6 3 6 4" xfId="9681"/>
    <cellStyle name="20% - akcent 6 3 6 4 2" xfId="9682"/>
    <cellStyle name="20% - akcent 6 3 6 4 2 2" xfId="9683"/>
    <cellStyle name="20% - akcent 6 3 6 4 2 3" xfId="9684"/>
    <cellStyle name="20% - akcent 6 3 6 4 3" xfId="9685"/>
    <cellStyle name="20% - akcent 6 3 6 4 4" xfId="9686"/>
    <cellStyle name="20% - akcent 6 3 6 5" xfId="9687"/>
    <cellStyle name="20% - akcent 6 3 6 5 2" xfId="9688"/>
    <cellStyle name="20% - akcent 6 3 6 5 2 2" xfId="9689"/>
    <cellStyle name="20% - akcent 6 3 6 5 2 3" xfId="9690"/>
    <cellStyle name="20% - akcent 6 3 6 5 3" xfId="9691"/>
    <cellStyle name="20% - akcent 6 3 6 5 4" xfId="9692"/>
    <cellStyle name="20% - akcent 6 3 6 6" xfId="9693"/>
    <cellStyle name="20% - akcent 6 3 6 6 2" xfId="9694"/>
    <cellStyle name="20% - akcent 6 3 6 6 2 2" xfId="9695"/>
    <cellStyle name="20% - akcent 6 3 6 6 2 3" xfId="9696"/>
    <cellStyle name="20% - akcent 6 3 6 6 3" xfId="9697"/>
    <cellStyle name="20% - akcent 6 3 6 6 4" xfId="9698"/>
    <cellStyle name="20% - akcent 6 3 6 7" xfId="9699"/>
    <cellStyle name="20% - akcent 6 3 6 7 2" xfId="9700"/>
    <cellStyle name="20% - akcent 6 3 6 7 3" xfId="9701"/>
    <cellStyle name="20% - akcent 6 3 6 8" xfId="9702"/>
    <cellStyle name="20% - akcent 6 3 6 9" xfId="9703"/>
    <cellStyle name="20% - akcent 6 3 7" xfId="9704"/>
    <cellStyle name="20% - akcent 6 3 7 2" xfId="9705"/>
    <cellStyle name="20% - akcent 6 3 7 2 2" xfId="9706"/>
    <cellStyle name="20% - akcent 6 3 7 2 2 2" xfId="9707"/>
    <cellStyle name="20% - akcent 6 3 7 2 2 2 2" xfId="9708"/>
    <cellStyle name="20% - akcent 6 3 7 2 2 2 3" xfId="9709"/>
    <cellStyle name="20% - akcent 6 3 7 2 2 3" xfId="9710"/>
    <cellStyle name="20% - akcent 6 3 7 2 2 4" xfId="9711"/>
    <cellStyle name="20% - akcent 6 3 7 2 3" xfId="9712"/>
    <cellStyle name="20% - akcent 6 3 7 2 3 2" xfId="9713"/>
    <cellStyle name="20% - akcent 6 3 7 2 3 2 2" xfId="9714"/>
    <cellStyle name="20% - akcent 6 3 7 2 3 2 3" xfId="9715"/>
    <cellStyle name="20% - akcent 6 3 7 2 3 3" xfId="9716"/>
    <cellStyle name="20% - akcent 6 3 7 2 3 4" xfId="9717"/>
    <cellStyle name="20% - akcent 6 3 7 2 4" xfId="9718"/>
    <cellStyle name="20% - akcent 6 3 7 2 4 2" xfId="9719"/>
    <cellStyle name="20% - akcent 6 3 7 2 4 2 2" xfId="9720"/>
    <cellStyle name="20% - akcent 6 3 7 2 4 2 3" xfId="9721"/>
    <cellStyle name="20% - akcent 6 3 7 2 4 3" xfId="9722"/>
    <cellStyle name="20% - akcent 6 3 7 2 4 4" xfId="9723"/>
    <cellStyle name="20% - akcent 6 3 7 2 5" xfId="9724"/>
    <cellStyle name="20% - akcent 6 3 7 2 5 2" xfId="9725"/>
    <cellStyle name="20% - akcent 6 3 7 2 5 3" xfId="9726"/>
    <cellStyle name="20% - akcent 6 3 7 2 6" xfId="9727"/>
    <cellStyle name="20% - akcent 6 3 7 2 7" xfId="9728"/>
    <cellStyle name="20% - akcent 6 3 7 3" xfId="9729"/>
    <cellStyle name="20% - akcent 6 3 7 3 2" xfId="9730"/>
    <cellStyle name="20% - akcent 6 3 7 3 2 2" xfId="9731"/>
    <cellStyle name="20% - akcent 6 3 7 3 2 3" xfId="9732"/>
    <cellStyle name="20% - akcent 6 3 7 3 3" xfId="9733"/>
    <cellStyle name="20% - akcent 6 3 7 3 4" xfId="9734"/>
    <cellStyle name="20% - akcent 6 3 7 4" xfId="9735"/>
    <cellStyle name="20% - akcent 6 3 7 4 2" xfId="9736"/>
    <cellStyle name="20% - akcent 6 3 7 4 2 2" xfId="9737"/>
    <cellStyle name="20% - akcent 6 3 7 4 2 3" xfId="9738"/>
    <cellStyle name="20% - akcent 6 3 7 4 3" xfId="9739"/>
    <cellStyle name="20% - akcent 6 3 7 4 4" xfId="9740"/>
    <cellStyle name="20% - akcent 6 3 7 5" xfId="9741"/>
    <cellStyle name="20% - akcent 6 3 7 5 2" xfId="9742"/>
    <cellStyle name="20% - akcent 6 3 7 5 2 2" xfId="9743"/>
    <cellStyle name="20% - akcent 6 3 7 5 2 3" xfId="9744"/>
    <cellStyle name="20% - akcent 6 3 7 5 3" xfId="9745"/>
    <cellStyle name="20% - akcent 6 3 7 5 4" xfId="9746"/>
    <cellStyle name="20% - akcent 6 3 7 6" xfId="9747"/>
    <cellStyle name="20% - akcent 6 3 7 6 2" xfId="9748"/>
    <cellStyle name="20% - akcent 6 3 7 6 3" xfId="9749"/>
    <cellStyle name="20% - akcent 6 3 7 7" xfId="9750"/>
    <cellStyle name="20% - akcent 6 3 7 8" xfId="9751"/>
    <cellStyle name="20% - akcent 6 3 8" xfId="9752"/>
    <cellStyle name="20% - akcent 6 3 8 2" xfId="9753"/>
    <cellStyle name="20% - akcent 6 3 8 2 2" xfId="9754"/>
    <cellStyle name="20% - akcent 6 3 8 2 2 2" xfId="9755"/>
    <cellStyle name="20% - akcent 6 3 8 2 2 2 2" xfId="9756"/>
    <cellStyle name="20% - akcent 6 3 8 2 2 2 3" xfId="9757"/>
    <cellStyle name="20% - akcent 6 3 8 2 2 3" xfId="9758"/>
    <cellStyle name="20% - akcent 6 3 8 2 2 4" xfId="9759"/>
    <cellStyle name="20% - akcent 6 3 8 2 3" xfId="9760"/>
    <cellStyle name="20% - akcent 6 3 8 2 3 2" xfId="9761"/>
    <cellStyle name="20% - akcent 6 3 8 2 3 2 2" xfId="9762"/>
    <cellStyle name="20% - akcent 6 3 8 2 3 2 3" xfId="9763"/>
    <cellStyle name="20% - akcent 6 3 8 2 3 3" xfId="9764"/>
    <cellStyle name="20% - akcent 6 3 8 2 3 4" xfId="9765"/>
    <cellStyle name="20% - akcent 6 3 8 2 4" xfId="9766"/>
    <cellStyle name="20% - akcent 6 3 8 2 4 2" xfId="9767"/>
    <cellStyle name="20% - akcent 6 3 8 2 4 2 2" xfId="9768"/>
    <cellStyle name="20% - akcent 6 3 8 2 4 2 3" xfId="9769"/>
    <cellStyle name="20% - akcent 6 3 8 2 4 3" xfId="9770"/>
    <cellStyle name="20% - akcent 6 3 8 2 4 4" xfId="9771"/>
    <cellStyle name="20% - akcent 6 3 8 2 5" xfId="9772"/>
    <cellStyle name="20% - akcent 6 3 8 2 5 2" xfId="9773"/>
    <cellStyle name="20% - akcent 6 3 8 2 5 3" xfId="9774"/>
    <cellStyle name="20% - akcent 6 3 8 2 6" xfId="9775"/>
    <cellStyle name="20% - akcent 6 3 8 2 7" xfId="9776"/>
    <cellStyle name="20% - akcent 6 3 8 3" xfId="9777"/>
    <cellStyle name="20% - akcent 6 3 8 3 2" xfId="9778"/>
    <cellStyle name="20% - akcent 6 3 8 3 2 2" xfId="9779"/>
    <cellStyle name="20% - akcent 6 3 8 3 2 3" xfId="9780"/>
    <cellStyle name="20% - akcent 6 3 8 3 3" xfId="9781"/>
    <cellStyle name="20% - akcent 6 3 8 3 4" xfId="9782"/>
    <cellStyle name="20% - akcent 6 3 8 4" xfId="9783"/>
    <cellStyle name="20% - akcent 6 3 8 4 2" xfId="9784"/>
    <cellStyle name="20% - akcent 6 3 8 4 2 2" xfId="9785"/>
    <cellStyle name="20% - akcent 6 3 8 4 2 3" xfId="9786"/>
    <cellStyle name="20% - akcent 6 3 8 4 3" xfId="9787"/>
    <cellStyle name="20% - akcent 6 3 8 4 4" xfId="9788"/>
    <cellStyle name="20% - akcent 6 3 8 5" xfId="9789"/>
    <cellStyle name="20% - akcent 6 3 8 5 2" xfId="9790"/>
    <cellStyle name="20% - akcent 6 3 8 5 2 2" xfId="9791"/>
    <cellStyle name="20% - akcent 6 3 8 5 2 3" xfId="9792"/>
    <cellStyle name="20% - akcent 6 3 8 5 3" xfId="9793"/>
    <cellStyle name="20% - akcent 6 3 8 5 4" xfId="9794"/>
    <cellStyle name="20% - akcent 6 3 8 6" xfId="9795"/>
    <cellStyle name="20% - akcent 6 3 8 6 2" xfId="9796"/>
    <cellStyle name="20% - akcent 6 3 8 6 3" xfId="9797"/>
    <cellStyle name="20% - akcent 6 3 8 7" xfId="9798"/>
    <cellStyle name="20% - akcent 6 3 8 8" xfId="9799"/>
    <cellStyle name="20% - akcent 6 3 9" xfId="9800"/>
    <cellStyle name="20% - akcent 6 3 9 2" xfId="9801"/>
    <cellStyle name="20% - akcent 6 3 9 2 2" xfId="9802"/>
    <cellStyle name="20% - akcent 6 3 9 2 2 2" xfId="9803"/>
    <cellStyle name="20% - akcent 6 3 9 2 2 3" xfId="9804"/>
    <cellStyle name="20% - akcent 6 3 9 2 3" xfId="9805"/>
    <cellStyle name="20% - akcent 6 3 9 2 4" xfId="9806"/>
    <cellStyle name="20% - akcent 6 3 9 3" xfId="9807"/>
    <cellStyle name="20% - akcent 6 3 9 3 2" xfId="9808"/>
    <cellStyle name="20% - akcent 6 3 9 3 2 2" xfId="9809"/>
    <cellStyle name="20% - akcent 6 3 9 3 2 3" xfId="9810"/>
    <cellStyle name="20% - akcent 6 3 9 3 3" xfId="9811"/>
    <cellStyle name="20% - akcent 6 3 9 3 4" xfId="9812"/>
    <cellStyle name="20% - akcent 6 3 9 4" xfId="9813"/>
    <cellStyle name="20% - akcent 6 3 9 4 2" xfId="9814"/>
    <cellStyle name="20% - akcent 6 3 9 4 2 2" xfId="9815"/>
    <cellStyle name="20% - akcent 6 3 9 4 2 3" xfId="9816"/>
    <cellStyle name="20% - akcent 6 3 9 4 3" xfId="9817"/>
    <cellStyle name="20% - akcent 6 3 9 4 4" xfId="9818"/>
    <cellStyle name="20% - akcent 6 3 9 5" xfId="9819"/>
    <cellStyle name="20% - akcent 6 3 9 5 2" xfId="9820"/>
    <cellStyle name="20% - akcent 6 3 9 5 3" xfId="9821"/>
    <cellStyle name="20% - akcent 6 3 9 6" xfId="9822"/>
    <cellStyle name="20% - akcent 6 3 9 7" xfId="9823"/>
    <cellStyle name="20% - akcent 6 4" xfId="9824"/>
    <cellStyle name="20% - akcent 6 5" xfId="9825"/>
    <cellStyle name="20% - akcent 6 6" xfId="9826"/>
    <cellStyle name="40% - akcent 1 2" xfId="9827"/>
    <cellStyle name="40% - akcent 1 2 2" xfId="9828"/>
    <cellStyle name="40% - akcent 1 2 3" xfId="9829"/>
    <cellStyle name="40% - akcent 1 2 4" xfId="9830"/>
    <cellStyle name="40% - akcent 1 3" xfId="9831"/>
    <cellStyle name="40% - akcent 1 3 10" xfId="9832"/>
    <cellStyle name="40% - akcent 1 3 10 2" xfId="9833"/>
    <cellStyle name="40% - akcent 1 3 10 2 2" xfId="9834"/>
    <cellStyle name="40% - akcent 1 3 10 2 2 2" xfId="9835"/>
    <cellStyle name="40% - akcent 1 3 10 2 2 3" xfId="9836"/>
    <cellStyle name="40% - akcent 1 3 10 2 3" xfId="9837"/>
    <cellStyle name="40% - akcent 1 3 10 2 4" xfId="9838"/>
    <cellStyle name="40% - akcent 1 3 10 3" xfId="9839"/>
    <cellStyle name="40% - akcent 1 3 10 3 2" xfId="9840"/>
    <cellStyle name="40% - akcent 1 3 10 3 3" xfId="9841"/>
    <cellStyle name="40% - akcent 1 3 10 4" xfId="9842"/>
    <cellStyle name="40% - akcent 1 3 10 5" xfId="9843"/>
    <cellStyle name="40% - akcent 1 3 11" xfId="9844"/>
    <cellStyle name="40% - akcent 1 3 11 2" xfId="9845"/>
    <cellStyle name="40% - akcent 1 3 11 2 2" xfId="9846"/>
    <cellStyle name="40% - akcent 1 3 11 2 3" xfId="9847"/>
    <cellStyle name="40% - akcent 1 3 11 3" xfId="9848"/>
    <cellStyle name="40% - akcent 1 3 11 4" xfId="9849"/>
    <cellStyle name="40% - akcent 1 3 12" xfId="9850"/>
    <cellStyle name="40% - akcent 1 3 12 2" xfId="9851"/>
    <cellStyle name="40% - akcent 1 3 12 2 2" xfId="9852"/>
    <cellStyle name="40% - akcent 1 3 12 2 3" xfId="9853"/>
    <cellStyle name="40% - akcent 1 3 12 3" xfId="9854"/>
    <cellStyle name="40% - akcent 1 3 12 4" xfId="9855"/>
    <cellStyle name="40% - akcent 1 3 13" xfId="9856"/>
    <cellStyle name="40% - akcent 1 3 13 2" xfId="9857"/>
    <cellStyle name="40% - akcent 1 3 13 2 2" xfId="9858"/>
    <cellStyle name="40% - akcent 1 3 13 2 3" xfId="9859"/>
    <cellStyle name="40% - akcent 1 3 13 3" xfId="9860"/>
    <cellStyle name="40% - akcent 1 3 13 4" xfId="9861"/>
    <cellStyle name="40% - akcent 1 3 14" xfId="9862"/>
    <cellStyle name="40% - akcent 1 3 14 2" xfId="9863"/>
    <cellStyle name="40% - akcent 1 3 14 3" xfId="9864"/>
    <cellStyle name="40% - akcent 1 3 15" xfId="9865"/>
    <cellStyle name="40% - akcent 1 3 15 2" xfId="9866"/>
    <cellStyle name="40% - akcent 1 3 15 3" xfId="9867"/>
    <cellStyle name="40% - akcent 1 3 16" xfId="9868"/>
    <cellStyle name="40% - akcent 1 3 17" xfId="9869"/>
    <cellStyle name="40% - akcent 1 3 18" xfId="9870"/>
    <cellStyle name="40% - akcent 1 3 2" xfId="9871"/>
    <cellStyle name="40% - akcent 1 3 2 10" xfId="9872"/>
    <cellStyle name="40% - akcent 1 3 2 10 2" xfId="9873"/>
    <cellStyle name="40% - akcent 1 3 2 10 2 2" xfId="9874"/>
    <cellStyle name="40% - akcent 1 3 2 10 2 3" xfId="9875"/>
    <cellStyle name="40% - akcent 1 3 2 10 3" xfId="9876"/>
    <cellStyle name="40% - akcent 1 3 2 10 4" xfId="9877"/>
    <cellStyle name="40% - akcent 1 3 2 11" xfId="9878"/>
    <cellStyle name="40% - akcent 1 3 2 11 2" xfId="9879"/>
    <cellStyle name="40% - akcent 1 3 2 11 3" xfId="9880"/>
    <cellStyle name="40% - akcent 1 3 2 12" xfId="9881"/>
    <cellStyle name="40% - akcent 1 3 2 12 2" xfId="9882"/>
    <cellStyle name="40% - akcent 1 3 2 12 3" xfId="9883"/>
    <cellStyle name="40% - akcent 1 3 2 13" xfId="9884"/>
    <cellStyle name="40% - akcent 1 3 2 14" xfId="9885"/>
    <cellStyle name="40% - akcent 1 3 2 15" xfId="9886"/>
    <cellStyle name="40% - akcent 1 3 2 2" xfId="9887"/>
    <cellStyle name="40% - akcent 1 3 2 2 10" xfId="9888"/>
    <cellStyle name="40% - akcent 1 3 2 2 11" xfId="9889"/>
    <cellStyle name="40% - akcent 1 3 2 2 2" xfId="9890"/>
    <cellStyle name="40% - akcent 1 3 2 2 2 2" xfId="9891"/>
    <cellStyle name="40% - akcent 1 3 2 2 2 2 2" xfId="9892"/>
    <cellStyle name="40% - akcent 1 3 2 2 2 2 2 2" xfId="9893"/>
    <cellStyle name="40% - akcent 1 3 2 2 2 2 2 2 2" xfId="9894"/>
    <cellStyle name="40% - akcent 1 3 2 2 2 2 2 2 3" xfId="9895"/>
    <cellStyle name="40% - akcent 1 3 2 2 2 2 2 3" xfId="9896"/>
    <cellStyle name="40% - akcent 1 3 2 2 2 2 2 4" xfId="9897"/>
    <cellStyle name="40% - akcent 1 3 2 2 2 2 3" xfId="9898"/>
    <cellStyle name="40% - akcent 1 3 2 2 2 2 3 2" xfId="9899"/>
    <cellStyle name="40% - akcent 1 3 2 2 2 2 3 2 2" xfId="9900"/>
    <cellStyle name="40% - akcent 1 3 2 2 2 2 3 2 3" xfId="9901"/>
    <cellStyle name="40% - akcent 1 3 2 2 2 2 3 3" xfId="9902"/>
    <cellStyle name="40% - akcent 1 3 2 2 2 2 3 4" xfId="9903"/>
    <cellStyle name="40% - akcent 1 3 2 2 2 2 4" xfId="9904"/>
    <cellStyle name="40% - akcent 1 3 2 2 2 2 4 2" xfId="9905"/>
    <cellStyle name="40% - akcent 1 3 2 2 2 2 4 2 2" xfId="9906"/>
    <cellStyle name="40% - akcent 1 3 2 2 2 2 4 2 3" xfId="9907"/>
    <cellStyle name="40% - akcent 1 3 2 2 2 2 4 3" xfId="9908"/>
    <cellStyle name="40% - akcent 1 3 2 2 2 2 4 4" xfId="9909"/>
    <cellStyle name="40% - akcent 1 3 2 2 2 2 5" xfId="9910"/>
    <cellStyle name="40% - akcent 1 3 2 2 2 2 5 2" xfId="9911"/>
    <cellStyle name="40% - akcent 1 3 2 2 2 2 5 3" xfId="9912"/>
    <cellStyle name="40% - akcent 1 3 2 2 2 2 6" xfId="9913"/>
    <cellStyle name="40% - akcent 1 3 2 2 2 2 7" xfId="9914"/>
    <cellStyle name="40% - akcent 1 3 2 2 2 3" xfId="9915"/>
    <cellStyle name="40% - akcent 1 3 2 2 2 3 2" xfId="9916"/>
    <cellStyle name="40% - akcent 1 3 2 2 2 3 2 2" xfId="9917"/>
    <cellStyle name="40% - akcent 1 3 2 2 2 3 2 2 2" xfId="9918"/>
    <cellStyle name="40% - akcent 1 3 2 2 2 3 2 2 3" xfId="9919"/>
    <cellStyle name="40% - akcent 1 3 2 2 2 3 2 3" xfId="9920"/>
    <cellStyle name="40% - akcent 1 3 2 2 2 3 2 4" xfId="9921"/>
    <cellStyle name="40% - akcent 1 3 2 2 2 3 3" xfId="9922"/>
    <cellStyle name="40% - akcent 1 3 2 2 2 3 3 2" xfId="9923"/>
    <cellStyle name="40% - akcent 1 3 2 2 2 3 3 2 2" xfId="9924"/>
    <cellStyle name="40% - akcent 1 3 2 2 2 3 3 2 3" xfId="9925"/>
    <cellStyle name="40% - akcent 1 3 2 2 2 3 3 3" xfId="9926"/>
    <cellStyle name="40% - akcent 1 3 2 2 2 3 3 4" xfId="9927"/>
    <cellStyle name="40% - akcent 1 3 2 2 2 3 4" xfId="9928"/>
    <cellStyle name="40% - akcent 1 3 2 2 2 3 4 2" xfId="9929"/>
    <cellStyle name="40% - akcent 1 3 2 2 2 3 4 2 2" xfId="9930"/>
    <cellStyle name="40% - akcent 1 3 2 2 2 3 4 2 3" xfId="9931"/>
    <cellStyle name="40% - akcent 1 3 2 2 2 3 4 3" xfId="9932"/>
    <cellStyle name="40% - akcent 1 3 2 2 2 3 4 4" xfId="9933"/>
    <cellStyle name="40% - akcent 1 3 2 2 2 3 5" xfId="9934"/>
    <cellStyle name="40% - akcent 1 3 2 2 2 3 5 2" xfId="9935"/>
    <cellStyle name="40% - akcent 1 3 2 2 2 3 5 3" xfId="9936"/>
    <cellStyle name="40% - akcent 1 3 2 2 2 3 6" xfId="9937"/>
    <cellStyle name="40% - akcent 1 3 2 2 2 3 7" xfId="9938"/>
    <cellStyle name="40% - akcent 1 3 2 2 2 4" xfId="9939"/>
    <cellStyle name="40% - akcent 1 3 2 2 2 4 2" xfId="9940"/>
    <cellStyle name="40% - akcent 1 3 2 2 2 4 2 2" xfId="9941"/>
    <cellStyle name="40% - akcent 1 3 2 2 2 4 2 3" xfId="9942"/>
    <cellStyle name="40% - akcent 1 3 2 2 2 4 3" xfId="9943"/>
    <cellStyle name="40% - akcent 1 3 2 2 2 4 4" xfId="9944"/>
    <cellStyle name="40% - akcent 1 3 2 2 2 5" xfId="9945"/>
    <cellStyle name="40% - akcent 1 3 2 2 2 5 2" xfId="9946"/>
    <cellStyle name="40% - akcent 1 3 2 2 2 5 2 2" xfId="9947"/>
    <cellStyle name="40% - akcent 1 3 2 2 2 5 2 3" xfId="9948"/>
    <cellStyle name="40% - akcent 1 3 2 2 2 5 3" xfId="9949"/>
    <cellStyle name="40% - akcent 1 3 2 2 2 5 4" xfId="9950"/>
    <cellStyle name="40% - akcent 1 3 2 2 2 6" xfId="9951"/>
    <cellStyle name="40% - akcent 1 3 2 2 2 6 2" xfId="9952"/>
    <cellStyle name="40% - akcent 1 3 2 2 2 6 2 2" xfId="9953"/>
    <cellStyle name="40% - akcent 1 3 2 2 2 6 2 3" xfId="9954"/>
    <cellStyle name="40% - akcent 1 3 2 2 2 6 3" xfId="9955"/>
    <cellStyle name="40% - akcent 1 3 2 2 2 6 4" xfId="9956"/>
    <cellStyle name="40% - akcent 1 3 2 2 2 7" xfId="9957"/>
    <cellStyle name="40% - akcent 1 3 2 2 2 7 2" xfId="9958"/>
    <cellStyle name="40% - akcent 1 3 2 2 2 7 3" xfId="9959"/>
    <cellStyle name="40% - akcent 1 3 2 2 2 8" xfId="9960"/>
    <cellStyle name="40% - akcent 1 3 2 2 2 9" xfId="9961"/>
    <cellStyle name="40% - akcent 1 3 2 2 3" xfId="9962"/>
    <cellStyle name="40% - akcent 1 3 2 2 3 2" xfId="9963"/>
    <cellStyle name="40% - akcent 1 3 2 2 3 2 2" xfId="9964"/>
    <cellStyle name="40% - akcent 1 3 2 2 3 2 2 2" xfId="9965"/>
    <cellStyle name="40% - akcent 1 3 2 2 3 2 2 3" xfId="9966"/>
    <cellStyle name="40% - akcent 1 3 2 2 3 2 3" xfId="9967"/>
    <cellStyle name="40% - akcent 1 3 2 2 3 2 4" xfId="9968"/>
    <cellStyle name="40% - akcent 1 3 2 2 3 3" xfId="9969"/>
    <cellStyle name="40% - akcent 1 3 2 2 3 3 2" xfId="9970"/>
    <cellStyle name="40% - akcent 1 3 2 2 3 3 2 2" xfId="9971"/>
    <cellStyle name="40% - akcent 1 3 2 2 3 3 2 3" xfId="9972"/>
    <cellStyle name="40% - akcent 1 3 2 2 3 3 3" xfId="9973"/>
    <cellStyle name="40% - akcent 1 3 2 2 3 3 4" xfId="9974"/>
    <cellStyle name="40% - akcent 1 3 2 2 3 4" xfId="9975"/>
    <cellStyle name="40% - akcent 1 3 2 2 3 4 2" xfId="9976"/>
    <cellStyle name="40% - akcent 1 3 2 2 3 4 2 2" xfId="9977"/>
    <cellStyle name="40% - akcent 1 3 2 2 3 4 2 3" xfId="9978"/>
    <cellStyle name="40% - akcent 1 3 2 2 3 4 3" xfId="9979"/>
    <cellStyle name="40% - akcent 1 3 2 2 3 4 4" xfId="9980"/>
    <cellStyle name="40% - akcent 1 3 2 2 3 5" xfId="9981"/>
    <cellStyle name="40% - akcent 1 3 2 2 3 5 2" xfId="9982"/>
    <cellStyle name="40% - akcent 1 3 2 2 3 5 3" xfId="9983"/>
    <cellStyle name="40% - akcent 1 3 2 2 3 6" xfId="9984"/>
    <cellStyle name="40% - akcent 1 3 2 2 3 7" xfId="9985"/>
    <cellStyle name="40% - akcent 1 3 2 2 4" xfId="9986"/>
    <cellStyle name="40% - akcent 1 3 2 2 4 2" xfId="9987"/>
    <cellStyle name="40% - akcent 1 3 2 2 4 2 2" xfId="9988"/>
    <cellStyle name="40% - akcent 1 3 2 2 4 2 2 2" xfId="9989"/>
    <cellStyle name="40% - akcent 1 3 2 2 4 2 2 3" xfId="9990"/>
    <cellStyle name="40% - akcent 1 3 2 2 4 2 3" xfId="9991"/>
    <cellStyle name="40% - akcent 1 3 2 2 4 2 4" xfId="9992"/>
    <cellStyle name="40% - akcent 1 3 2 2 4 3" xfId="9993"/>
    <cellStyle name="40% - akcent 1 3 2 2 4 3 2" xfId="9994"/>
    <cellStyle name="40% - akcent 1 3 2 2 4 3 2 2" xfId="9995"/>
    <cellStyle name="40% - akcent 1 3 2 2 4 3 2 3" xfId="9996"/>
    <cellStyle name="40% - akcent 1 3 2 2 4 3 3" xfId="9997"/>
    <cellStyle name="40% - akcent 1 3 2 2 4 3 4" xfId="9998"/>
    <cellStyle name="40% - akcent 1 3 2 2 4 4" xfId="9999"/>
    <cellStyle name="40% - akcent 1 3 2 2 4 4 2" xfId="10000"/>
    <cellStyle name="40% - akcent 1 3 2 2 4 4 2 2" xfId="10001"/>
    <cellStyle name="40% - akcent 1 3 2 2 4 4 2 3" xfId="10002"/>
    <cellStyle name="40% - akcent 1 3 2 2 4 4 3" xfId="10003"/>
    <cellStyle name="40% - akcent 1 3 2 2 4 4 4" xfId="10004"/>
    <cellStyle name="40% - akcent 1 3 2 2 4 5" xfId="10005"/>
    <cellStyle name="40% - akcent 1 3 2 2 4 5 2" xfId="10006"/>
    <cellStyle name="40% - akcent 1 3 2 2 4 5 3" xfId="10007"/>
    <cellStyle name="40% - akcent 1 3 2 2 4 6" xfId="10008"/>
    <cellStyle name="40% - akcent 1 3 2 2 4 7" xfId="10009"/>
    <cellStyle name="40% - akcent 1 3 2 2 5" xfId="10010"/>
    <cellStyle name="40% - akcent 1 3 2 2 5 2" xfId="10011"/>
    <cellStyle name="40% - akcent 1 3 2 2 5 2 2" xfId="10012"/>
    <cellStyle name="40% - akcent 1 3 2 2 5 2 2 2" xfId="10013"/>
    <cellStyle name="40% - akcent 1 3 2 2 5 2 2 3" xfId="10014"/>
    <cellStyle name="40% - akcent 1 3 2 2 5 2 3" xfId="10015"/>
    <cellStyle name="40% - akcent 1 3 2 2 5 2 4" xfId="10016"/>
    <cellStyle name="40% - akcent 1 3 2 2 5 3" xfId="10017"/>
    <cellStyle name="40% - akcent 1 3 2 2 5 3 2" xfId="10018"/>
    <cellStyle name="40% - akcent 1 3 2 2 5 3 3" xfId="10019"/>
    <cellStyle name="40% - akcent 1 3 2 2 5 4" xfId="10020"/>
    <cellStyle name="40% - akcent 1 3 2 2 5 5" xfId="10021"/>
    <cellStyle name="40% - akcent 1 3 2 2 6" xfId="10022"/>
    <cellStyle name="40% - akcent 1 3 2 2 6 2" xfId="10023"/>
    <cellStyle name="40% - akcent 1 3 2 2 6 2 2" xfId="10024"/>
    <cellStyle name="40% - akcent 1 3 2 2 6 2 3" xfId="10025"/>
    <cellStyle name="40% - akcent 1 3 2 2 6 3" xfId="10026"/>
    <cellStyle name="40% - akcent 1 3 2 2 6 4" xfId="10027"/>
    <cellStyle name="40% - akcent 1 3 2 2 7" xfId="10028"/>
    <cellStyle name="40% - akcent 1 3 2 2 7 2" xfId="10029"/>
    <cellStyle name="40% - akcent 1 3 2 2 7 2 2" xfId="10030"/>
    <cellStyle name="40% - akcent 1 3 2 2 7 2 3" xfId="10031"/>
    <cellStyle name="40% - akcent 1 3 2 2 7 3" xfId="10032"/>
    <cellStyle name="40% - akcent 1 3 2 2 7 4" xfId="10033"/>
    <cellStyle name="40% - akcent 1 3 2 2 8" xfId="10034"/>
    <cellStyle name="40% - akcent 1 3 2 2 8 2" xfId="10035"/>
    <cellStyle name="40% - akcent 1 3 2 2 8 2 2" xfId="10036"/>
    <cellStyle name="40% - akcent 1 3 2 2 8 2 3" xfId="10037"/>
    <cellStyle name="40% - akcent 1 3 2 2 8 3" xfId="10038"/>
    <cellStyle name="40% - akcent 1 3 2 2 8 4" xfId="10039"/>
    <cellStyle name="40% - akcent 1 3 2 2 9" xfId="10040"/>
    <cellStyle name="40% - akcent 1 3 2 2 9 2" xfId="10041"/>
    <cellStyle name="40% - akcent 1 3 2 2 9 3" xfId="10042"/>
    <cellStyle name="40% - akcent 1 3 2 3" xfId="10043"/>
    <cellStyle name="40% - akcent 1 3 2 3 10" xfId="10044"/>
    <cellStyle name="40% - akcent 1 3 2 3 2" xfId="10045"/>
    <cellStyle name="40% - akcent 1 3 2 3 2 2" xfId="10046"/>
    <cellStyle name="40% - akcent 1 3 2 3 2 2 2" xfId="10047"/>
    <cellStyle name="40% - akcent 1 3 2 3 2 2 2 2" xfId="10048"/>
    <cellStyle name="40% - akcent 1 3 2 3 2 2 2 3" xfId="10049"/>
    <cellStyle name="40% - akcent 1 3 2 3 2 2 3" xfId="10050"/>
    <cellStyle name="40% - akcent 1 3 2 3 2 2 4" xfId="10051"/>
    <cellStyle name="40% - akcent 1 3 2 3 2 3" xfId="10052"/>
    <cellStyle name="40% - akcent 1 3 2 3 2 3 2" xfId="10053"/>
    <cellStyle name="40% - akcent 1 3 2 3 2 3 2 2" xfId="10054"/>
    <cellStyle name="40% - akcent 1 3 2 3 2 3 2 3" xfId="10055"/>
    <cellStyle name="40% - akcent 1 3 2 3 2 3 3" xfId="10056"/>
    <cellStyle name="40% - akcent 1 3 2 3 2 3 4" xfId="10057"/>
    <cellStyle name="40% - akcent 1 3 2 3 2 4" xfId="10058"/>
    <cellStyle name="40% - akcent 1 3 2 3 2 4 2" xfId="10059"/>
    <cellStyle name="40% - akcent 1 3 2 3 2 4 2 2" xfId="10060"/>
    <cellStyle name="40% - akcent 1 3 2 3 2 4 2 3" xfId="10061"/>
    <cellStyle name="40% - akcent 1 3 2 3 2 4 3" xfId="10062"/>
    <cellStyle name="40% - akcent 1 3 2 3 2 4 4" xfId="10063"/>
    <cellStyle name="40% - akcent 1 3 2 3 2 5" xfId="10064"/>
    <cellStyle name="40% - akcent 1 3 2 3 2 5 2" xfId="10065"/>
    <cellStyle name="40% - akcent 1 3 2 3 2 5 3" xfId="10066"/>
    <cellStyle name="40% - akcent 1 3 2 3 2 6" xfId="10067"/>
    <cellStyle name="40% - akcent 1 3 2 3 2 7" xfId="10068"/>
    <cellStyle name="40% - akcent 1 3 2 3 3" xfId="10069"/>
    <cellStyle name="40% - akcent 1 3 2 3 3 2" xfId="10070"/>
    <cellStyle name="40% - akcent 1 3 2 3 3 2 2" xfId="10071"/>
    <cellStyle name="40% - akcent 1 3 2 3 3 2 2 2" xfId="10072"/>
    <cellStyle name="40% - akcent 1 3 2 3 3 2 2 3" xfId="10073"/>
    <cellStyle name="40% - akcent 1 3 2 3 3 2 3" xfId="10074"/>
    <cellStyle name="40% - akcent 1 3 2 3 3 2 4" xfId="10075"/>
    <cellStyle name="40% - akcent 1 3 2 3 3 3" xfId="10076"/>
    <cellStyle name="40% - akcent 1 3 2 3 3 3 2" xfId="10077"/>
    <cellStyle name="40% - akcent 1 3 2 3 3 3 2 2" xfId="10078"/>
    <cellStyle name="40% - akcent 1 3 2 3 3 3 2 3" xfId="10079"/>
    <cellStyle name="40% - akcent 1 3 2 3 3 3 3" xfId="10080"/>
    <cellStyle name="40% - akcent 1 3 2 3 3 3 4" xfId="10081"/>
    <cellStyle name="40% - akcent 1 3 2 3 3 4" xfId="10082"/>
    <cellStyle name="40% - akcent 1 3 2 3 3 4 2" xfId="10083"/>
    <cellStyle name="40% - akcent 1 3 2 3 3 4 2 2" xfId="10084"/>
    <cellStyle name="40% - akcent 1 3 2 3 3 4 2 3" xfId="10085"/>
    <cellStyle name="40% - akcent 1 3 2 3 3 4 3" xfId="10086"/>
    <cellStyle name="40% - akcent 1 3 2 3 3 4 4" xfId="10087"/>
    <cellStyle name="40% - akcent 1 3 2 3 3 5" xfId="10088"/>
    <cellStyle name="40% - akcent 1 3 2 3 3 5 2" xfId="10089"/>
    <cellStyle name="40% - akcent 1 3 2 3 3 5 3" xfId="10090"/>
    <cellStyle name="40% - akcent 1 3 2 3 3 6" xfId="10091"/>
    <cellStyle name="40% - akcent 1 3 2 3 3 7" xfId="10092"/>
    <cellStyle name="40% - akcent 1 3 2 3 4" xfId="10093"/>
    <cellStyle name="40% - akcent 1 3 2 3 4 2" xfId="10094"/>
    <cellStyle name="40% - akcent 1 3 2 3 4 2 2" xfId="10095"/>
    <cellStyle name="40% - akcent 1 3 2 3 4 2 2 2" xfId="10096"/>
    <cellStyle name="40% - akcent 1 3 2 3 4 2 2 3" xfId="10097"/>
    <cellStyle name="40% - akcent 1 3 2 3 4 2 3" xfId="10098"/>
    <cellStyle name="40% - akcent 1 3 2 3 4 2 4" xfId="10099"/>
    <cellStyle name="40% - akcent 1 3 2 3 4 3" xfId="10100"/>
    <cellStyle name="40% - akcent 1 3 2 3 4 3 2" xfId="10101"/>
    <cellStyle name="40% - akcent 1 3 2 3 4 3 3" xfId="10102"/>
    <cellStyle name="40% - akcent 1 3 2 3 4 4" xfId="10103"/>
    <cellStyle name="40% - akcent 1 3 2 3 4 5" xfId="10104"/>
    <cellStyle name="40% - akcent 1 3 2 3 5" xfId="10105"/>
    <cellStyle name="40% - akcent 1 3 2 3 5 2" xfId="10106"/>
    <cellStyle name="40% - akcent 1 3 2 3 5 2 2" xfId="10107"/>
    <cellStyle name="40% - akcent 1 3 2 3 5 2 3" xfId="10108"/>
    <cellStyle name="40% - akcent 1 3 2 3 5 3" xfId="10109"/>
    <cellStyle name="40% - akcent 1 3 2 3 5 4" xfId="10110"/>
    <cellStyle name="40% - akcent 1 3 2 3 6" xfId="10111"/>
    <cellStyle name="40% - akcent 1 3 2 3 6 2" xfId="10112"/>
    <cellStyle name="40% - akcent 1 3 2 3 6 2 2" xfId="10113"/>
    <cellStyle name="40% - akcent 1 3 2 3 6 2 3" xfId="10114"/>
    <cellStyle name="40% - akcent 1 3 2 3 6 3" xfId="10115"/>
    <cellStyle name="40% - akcent 1 3 2 3 6 4" xfId="10116"/>
    <cellStyle name="40% - akcent 1 3 2 3 7" xfId="10117"/>
    <cellStyle name="40% - akcent 1 3 2 3 7 2" xfId="10118"/>
    <cellStyle name="40% - akcent 1 3 2 3 7 2 2" xfId="10119"/>
    <cellStyle name="40% - akcent 1 3 2 3 7 2 3" xfId="10120"/>
    <cellStyle name="40% - akcent 1 3 2 3 7 3" xfId="10121"/>
    <cellStyle name="40% - akcent 1 3 2 3 7 4" xfId="10122"/>
    <cellStyle name="40% - akcent 1 3 2 3 8" xfId="10123"/>
    <cellStyle name="40% - akcent 1 3 2 3 8 2" xfId="10124"/>
    <cellStyle name="40% - akcent 1 3 2 3 8 3" xfId="10125"/>
    <cellStyle name="40% - akcent 1 3 2 3 9" xfId="10126"/>
    <cellStyle name="40% - akcent 1 3 2 4" xfId="10127"/>
    <cellStyle name="40% - akcent 1 3 2 4 2" xfId="10128"/>
    <cellStyle name="40% - akcent 1 3 2 4 2 2" xfId="10129"/>
    <cellStyle name="40% - akcent 1 3 2 4 2 2 2" xfId="10130"/>
    <cellStyle name="40% - akcent 1 3 2 4 2 2 2 2" xfId="10131"/>
    <cellStyle name="40% - akcent 1 3 2 4 2 2 2 3" xfId="10132"/>
    <cellStyle name="40% - akcent 1 3 2 4 2 2 3" xfId="10133"/>
    <cellStyle name="40% - akcent 1 3 2 4 2 2 4" xfId="10134"/>
    <cellStyle name="40% - akcent 1 3 2 4 2 3" xfId="10135"/>
    <cellStyle name="40% - akcent 1 3 2 4 2 3 2" xfId="10136"/>
    <cellStyle name="40% - akcent 1 3 2 4 2 3 2 2" xfId="10137"/>
    <cellStyle name="40% - akcent 1 3 2 4 2 3 2 3" xfId="10138"/>
    <cellStyle name="40% - akcent 1 3 2 4 2 3 3" xfId="10139"/>
    <cellStyle name="40% - akcent 1 3 2 4 2 3 4" xfId="10140"/>
    <cellStyle name="40% - akcent 1 3 2 4 2 4" xfId="10141"/>
    <cellStyle name="40% - akcent 1 3 2 4 2 4 2" xfId="10142"/>
    <cellStyle name="40% - akcent 1 3 2 4 2 4 2 2" xfId="10143"/>
    <cellStyle name="40% - akcent 1 3 2 4 2 4 2 3" xfId="10144"/>
    <cellStyle name="40% - akcent 1 3 2 4 2 4 3" xfId="10145"/>
    <cellStyle name="40% - akcent 1 3 2 4 2 4 4" xfId="10146"/>
    <cellStyle name="40% - akcent 1 3 2 4 2 5" xfId="10147"/>
    <cellStyle name="40% - akcent 1 3 2 4 2 5 2" xfId="10148"/>
    <cellStyle name="40% - akcent 1 3 2 4 2 5 3" xfId="10149"/>
    <cellStyle name="40% - akcent 1 3 2 4 2 6" xfId="10150"/>
    <cellStyle name="40% - akcent 1 3 2 4 2 7" xfId="10151"/>
    <cellStyle name="40% - akcent 1 3 2 4 3" xfId="10152"/>
    <cellStyle name="40% - akcent 1 3 2 4 3 2" xfId="10153"/>
    <cellStyle name="40% - akcent 1 3 2 4 3 2 2" xfId="10154"/>
    <cellStyle name="40% - akcent 1 3 2 4 3 2 2 2" xfId="10155"/>
    <cellStyle name="40% - akcent 1 3 2 4 3 2 2 3" xfId="10156"/>
    <cellStyle name="40% - akcent 1 3 2 4 3 2 3" xfId="10157"/>
    <cellStyle name="40% - akcent 1 3 2 4 3 2 4" xfId="10158"/>
    <cellStyle name="40% - akcent 1 3 2 4 3 3" xfId="10159"/>
    <cellStyle name="40% - akcent 1 3 2 4 3 3 2" xfId="10160"/>
    <cellStyle name="40% - akcent 1 3 2 4 3 3 2 2" xfId="10161"/>
    <cellStyle name="40% - akcent 1 3 2 4 3 3 2 3" xfId="10162"/>
    <cellStyle name="40% - akcent 1 3 2 4 3 3 3" xfId="10163"/>
    <cellStyle name="40% - akcent 1 3 2 4 3 3 4" xfId="10164"/>
    <cellStyle name="40% - akcent 1 3 2 4 3 4" xfId="10165"/>
    <cellStyle name="40% - akcent 1 3 2 4 3 4 2" xfId="10166"/>
    <cellStyle name="40% - akcent 1 3 2 4 3 4 2 2" xfId="10167"/>
    <cellStyle name="40% - akcent 1 3 2 4 3 4 2 3" xfId="10168"/>
    <cellStyle name="40% - akcent 1 3 2 4 3 4 3" xfId="10169"/>
    <cellStyle name="40% - akcent 1 3 2 4 3 4 4" xfId="10170"/>
    <cellStyle name="40% - akcent 1 3 2 4 3 5" xfId="10171"/>
    <cellStyle name="40% - akcent 1 3 2 4 3 5 2" xfId="10172"/>
    <cellStyle name="40% - akcent 1 3 2 4 3 5 3" xfId="10173"/>
    <cellStyle name="40% - akcent 1 3 2 4 3 6" xfId="10174"/>
    <cellStyle name="40% - akcent 1 3 2 4 3 7" xfId="10175"/>
    <cellStyle name="40% - akcent 1 3 2 4 4" xfId="10176"/>
    <cellStyle name="40% - akcent 1 3 2 4 4 2" xfId="10177"/>
    <cellStyle name="40% - akcent 1 3 2 4 4 2 2" xfId="10178"/>
    <cellStyle name="40% - akcent 1 3 2 4 4 2 3" xfId="10179"/>
    <cellStyle name="40% - akcent 1 3 2 4 4 3" xfId="10180"/>
    <cellStyle name="40% - akcent 1 3 2 4 4 4" xfId="10181"/>
    <cellStyle name="40% - akcent 1 3 2 4 5" xfId="10182"/>
    <cellStyle name="40% - akcent 1 3 2 4 5 2" xfId="10183"/>
    <cellStyle name="40% - akcent 1 3 2 4 5 2 2" xfId="10184"/>
    <cellStyle name="40% - akcent 1 3 2 4 5 2 3" xfId="10185"/>
    <cellStyle name="40% - akcent 1 3 2 4 5 3" xfId="10186"/>
    <cellStyle name="40% - akcent 1 3 2 4 5 4" xfId="10187"/>
    <cellStyle name="40% - akcent 1 3 2 4 6" xfId="10188"/>
    <cellStyle name="40% - akcent 1 3 2 4 6 2" xfId="10189"/>
    <cellStyle name="40% - akcent 1 3 2 4 6 2 2" xfId="10190"/>
    <cellStyle name="40% - akcent 1 3 2 4 6 2 3" xfId="10191"/>
    <cellStyle name="40% - akcent 1 3 2 4 6 3" xfId="10192"/>
    <cellStyle name="40% - akcent 1 3 2 4 6 4" xfId="10193"/>
    <cellStyle name="40% - akcent 1 3 2 4 7" xfId="10194"/>
    <cellStyle name="40% - akcent 1 3 2 4 7 2" xfId="10195"/>
    <cellStyle name="40% - akcent 1 3 2 4 7 3" xfId="10196"/>
    <cellStyle name="40% - akcent 1 3 2 4 8" xfId="10197"/>
    <cellStyle name="40% - akcent 1 3 2 4 9" xfId="10198"/>
    <cellStyle name="40% - akcent 1 3 2 5" xfId="10199"/>
    <cellStyle name="40% - akcent 1 3 2 5 2" xfId="10200"/>
    <cellStyle name="40% - akcent 1 3 2 5 2 2" xfId="10201"/>
    <cellStyle name="40% - akcent 1 3 2 5 2 2 2" xfId="10202"/>
    <cellStyle name="40% - akcent 1 3 2 5 2 2 3" xfId="10203"/>
    <cellStyle name="40% - akcent 1 3 2 5 2 3" xfId="10204"/>
    <cellStyle name="40% - akcent 1 3 2 5 2 4" xfId="10205"/>
    <cellStyle name="40% - akcent 1 3 2 5 3" xfId="10206"/>
    <cellStyle name="40% - akcent 1 3 2 5 3 2" xfId="10207"/>
    <cellStyle name="40% - akcent 1 3 2 5 3 2 2" xfId="10208"/>
    <cellStyle name="40% - akcent 1 3 2 5 3 2 3" xfId="10209"/>
    <cellStyle name="40% - akcent 1 3 2 5 3 3" xfId="10210"/>
    <cellStyle name="40% - akcent 1 3 2 5 3 4" xfId="10211"/>
    <cellStyle name="40% - akcent 1 3 2 5 4" xfId="10212"/>
    <cellStyle name="40% - akcent 1 3 2 5 4 2" xfId="10213"/>
    <cellStyle name="40% - akcent 1 3 2 5 4 2 2" xfId="10214"/>
    <cellStyle name="40% - akcent 1 3 2 5 4 2 3" xfId="10215"/>
    <cellStyle name="40% - akcent 1 3 2 5 4 3" xfId="10216"/>
    <cellStyle name="40% - akcent 1 3 2 5 4 4" xfId="10217"/>
    <cellStyle name="40% - akcent 1 3 2 5 5" xfId="10218"/>
    <cellStyle name="40% - akcent 1 3 2 5 5 2" xfId="10219"/>
    <cellStyle name="40% - akcent 1 3 2 5 5 3" xfId="10220"/>
    <cellStyle name="40% - akcent 1 3 2 5 6" xfId="10221"/>
    <cellStyle name="40% - akcent 1 3 2 5 7" xfId="10222"/>
    <cellStyle name="40% - akcent 1 3 2 6" xfId="10223"/>
    <cellStyle name="40% - akcent 1 3 2 6 2" xfId="10224"/>
    <cellStyle name="40% - akcent 1 3 2 6 2 2" xfId="10225"/>
    <cellStyle name="40% - akcent 1 3 2 6 2 2 2" xfId="10226"/>
    <cellStyle name="40% - akcent 1 3 2 6 2 2 3" xfId="10227"/>
    <cellStyle name="40% - akcent 1 3 2 6 2 3" xfId="10228"/>
    <cellStyle name="40% - akcent 1 3 2 6 2 4" xfId="10229"/>
    <cellStyle name="40% - akcent 1 3 2 6 3" xfId="10230"/>
    <cellStyle name="40% - akcent 1 3 2 6 3 2" xfId="10231"/>
    <cellStyle name="40% - akcent 1 3 2 6 3 2 2" xfId="10232"/>
    <cellStyle name="40% - akcent 1 3 2 6 3 2 3" xfId="10233"/>
    <cellStyle name="40% - akcent 1 3 2 6 3 3" xfId="10234"/>
    <cellStyle name="40% - akcent 1 3 2 6 3 4" xfId="10235"/>
    <cellStyle name="40% - akcent 1 3 2 6 4" xfId="10236"/>
    <cellStyle name="40% - akcent 1 3 2 6 4 2" xfId="10237"/>
    <cellStyle name="40% - akcent 1 3 2 6 4 2 2" xfId="10238"/>
    <cellStyle name="40% - akcent 1 3 2 6 4 2 3" xfId="10239"/>
    <cellStyle name="40% - akcent 1 3 2 6 4 3" xfId="10240"/>
    <cellStyle name="40% - akcent 1 3 2 6 4 4" xfId="10241"/>
    <cellStyle name="40% - akcent 1 3 2 6 5" xfId="10242"/>
    <cellStyle name="40% - akcent 1 3 2 6 5 2" xfId="10243"/>
    <cellStyle name="40% - akcent 1 3 2 6 5 3" xfId="10244"/>
    <cellStyle name="40% - akcent 1 3 2 6 6" xfId="10245"/>
    <cellStyle name="40% - akcent 1 3 2 6 7" xfId="10246"/>
    <cellStyle name="40% - akcent 1 3 2 7" xfId="10247"/>
    <cellStyle name="40% - akcent 1 3 2 7 2" xfId="10248"/>
    <cellStyle name="40% - akcent 1 3 2 7 2 2" xfId="10249"/>
    <cellStyle name="40% - akcent 1 3 2 7 2 2 2" xfId="10250"/>
    <cellStyle name="40% - akcent 1 3 2 7 2 2 3" xfId="10251"/>
    <cellStyle name="40% - akcent 1 3 2 7 2 3" xfId="10252"/>
    <cellStyle name="40% - akcent 1 3 2 7 2 4" xfId="10253"/>
    <cellStyle name="40% - akcent 1 3 2 7 3" xfId="10254"/>
    <cellStyle name="40% - akcent 1 3 2 7 3 2" xfId="10255"/>
    <cellStyle name="40% - akcent 1 3 2 7 3 3" xfId="10256"/>
    <cellStyle name="40% - akcent 1 3 2 7 4" xfId="10257"/>
    <cellStyle name="40% - akcent 1 3 2 7 5" xfId="10258"/>
    <cellStyle name="40% - akcent 1 3 2 8" xfId="10259"/>
    <cellStyle name="40% - akcent 1 3 2 8 2" xfId="10260"/>
    <cellStyle name="40% - akcent 1 3 2 8 2 2" xfId="10261"/>
    <cellStyle name="40% - akcent 1 3 2 8 2 3" xfId="10262"/>
    <cellStyle name="40% - akcent 1 3 2 8 3" xfId="10263"/>
    <cellStyle name="40% - akcent 1 3 2 8 4" xfId="10264"/>
    <cellStyle name="40% - akcent 1 3 2 9" xfId="10265"/>
    <cellStyle name="40% - akcent 1 3 2 9 2" xfId="10266"/>
    <cellStyle name="40% - akcent 1 3 2 9 2 2" xfId="10267"/>
    <cellStyle name="40% - akcent 1 3 2 9 2 3" xfId="10268"/>
    <cellStyle name="40% - akcent 1 3 2 9 3" xfId="10269"/>
    <cellStyle name="40% - akcent 1 3 2 9 4" xfId="10270"/>
    <cellStyle name="40% - akcent 1 3 3" xfId="10271"/>
    <cellStyle name="40% - akcent 1 3 3 10" xfId="10272"/>
    <cellStyle name="40% - akcent 1 3 3 11" xfId="10273"/>
    <cellStyle name="40% - akcent 1 3 3 2" xfId="10274"/>
    <cellStyle name="40% - akcent 1 3 3 2 10" xfId="10275"/>
    <cellStyle name="40% - akcent 1 3 3 2 2" xfId="10276"/>
    <cellStyle name="40% - akcent 1 3 3 2 2 2" xfId="10277"/>
    <cellStyle name="40% - akcent 1 3 3 2 2 2 2" xfId="10278"/>
    <cellStyle name="40% - akcent 1 3 3 2 2 2 2 2" xfId="10279"/>
    <cellStyle name="40% - akcent 1 3 3 2 2 2 2 3" xfId="10280"/>
    <cellStyle name="40% - akcent 1 3 3 2 2 2 3" xfId="10281"/>
    <cellStyle name="40% - akcent 1 3 3 2 2 2 4" xfId="10282"/>
    <cellStyle name="40% - akcent 1 3 3 2 2 3" xfId="10283"/>
    <cellStyle name="40% - akcent 1 3 3 2 2 3 2" xfId="10284"/>
    <cellStyle name="40% - akcent 1 3 3 2 2 3 2 2" xfId="10285"/>
    <cellStyle name="40% - akcent 1 3 3 2 2 3 2 3" xfId="10286"/>
    <cellStyle name="40% - akcent 1 3 3 2 2 3 3" xfId="10287"/>
    <cellStyle name="40% - akcent 1 3 3 2 2 3 4" xfId="10288"/>
    <cellStyle name="40% - akcent 1 3 3 2 2 4" xfId="10289"/>
    <cellStyle name="40% - akcent 1 3 3 2 2 4 2" xfId="10290"/>
    <cellStyle name="40% - akcent 1 3 3 2 2 4 2 2" xfId="10291"/>
    <cellStyle name="40% - akcent 1 3 3 2 2 4 2 3" xfId="10292"/>
    <cellStyle name="40% - akcent 1 3 3 2 2 4 3" xfId="10293"/>
    <cellStyle name="40% - akcent 1 3 3 2 2 4 4" xfId="10294"/>
    <cellStyle name="40% - akcent 1 3 3 2 2 5" xfId="10295"/>
    <cellStyle name="40% - akcent 1 3 3 2 2 5 2" xfId="10296"/>
    <cellStyle name="40% - akcent 1 3 3 2 2 5 3" xfId="10297"/>
    <cellStyle name="40% - akcent 1 3 3 2 2 6" xfId="10298"/>
    <cellStyle name="40% - akcent 1 3 3 2 2 7" xfId="10299"/>
    <cellStyle name="40% - akcent 1 3 3 2 3" xfId="10300"/>
    <cellStyle name="40% - akcent 1 3 3 2 3 2" xfId="10301"/>
    <cellStyle name="40% - akcent 1 3 3 2 3 2 2" xfId="10302"/>
    <cellStyle name="40% - akcent 1 3 3 2 3 2 2 2" xfId="10303"/>
    <cellStyle name="40% - akcent 1 3 3 2 3 2 2 3" xfId="10304"/>
    <cellStyle name="40% - akcent 1 3 3 2 3 2 3" xfId="10305"/>
    <cellStyle name="40% - akcent 1 3 3 2 3 2 4" xfId="10306"/>
    <cellStyle name="40% - akcent 1 3 3 2 3 3" xfId="10307"/>
    <cellStyle name="40% - akcent 1 3 3 2 3 3 2" xfId="10308"/>
    <cellStyle name="40% - akcent 1 3 3 2 3 3 2 2" xfId="10309"/>
    <cellStyle name="40% - akcent 1 3 3 2 3 3 2 3" xfId="10310"/>
    <cellStyle name="40% - akcent 1 3 3 2 3 3 3" xfId="10311"/>
    <cellStyle name="40% - akcent 1 3 3 2 3 3 4" xfId="10312"/>
    <cellStyle name="40% - akcent 1 3 3 2 3 4" xfId="10313"/>
    <cellStyle name="40% - akcent 1 3 3 2 3 4 2" xfId="10314"/>
    <cellStyle name="40% - akcent 1 3 3 2 3 4 2 2" xfId="10315"/>
    <cellStyle name="40% - akcent 1 3 3 2 3 4 2 3" xfId="10316"/>
    <cellStyle name="40% - akcent 1 3 3 2 3 4 3" xfId="10317"/>
    <cellStyle name="40% - akcent 1 3 3 2 3 4 4" xfId="10318"/>
    <cellStyle name="40% - akcent 1 3 3 2 3 5" xfId="10319"/>
    <cellStyle name="40% - akcent 1 3 3 2 3 5 2" xfId="10320"/>
    <cellStyle name="40% - akcent 1 3 3 2 3 5 3" xfId="10321"/>
    <cellStyle name="40% - akcent 1 3 3 2 3 6" xfId="10322"/>
    <cellStyle name="40% - akcent 1 3 3 2 3 7" xfId="10323"/>
    <cellStyle name="40% - akcent 1 3 3 2 4" xfId="10324"/>
    <cellStyle name="40% - akcent 1 3 3 2 4 2" xfId="10325"/>
    <cellStyle name="40% - akcent 1 3 3 2 4 2 2" xfId="10326"/>
    <cellStyle name="40% - akcent 1 3 3 2 4 2 2 2" xfId="10327"/>
    <cellStyle name="40% - akcent 1 3 3 2 4 2 2 3" xfId="10328"/>
    <cellStyle name="40% - akcent 1 3 3 2 4 2 3" xfId="10329"/>
    <cellStyle name="40% - akcent 1 3 3 2 4 2 4" xfId="10330"/>
    <cellStyle name="40% - akcent 1 3 3 2 4 3" xfId="10331"/>
    <cellStyle name="40% - akcent 1 3 3 2 4 3 2" xfId="10332"/>
    <cellStyle name="40% - akcent 1 3 3 2 4 3 3" xfId="10333"/>
    <cellStyle name="40% - akcent 1 3 3 2 4 4" xfId="10334"/>
    <cellStyle name="40% - akcent 1 3 3 2 4 5" xfId="10335"/>
    <cellStyle name="40% - akcent 1 3 3 2 5" xfId="10336"/>
    <cellStyle name="40% - akcent 1 3 3 2 5 2" xfId="10337"/>
    <cellStyle name="40% - akcent 1 3 3 2 5 2 2" xfId="10338"/>
    <cellStyle name="40% - akcent 1 3 3 2 5 2 3" xfId="10339"/>
    <cellStyle name="40% - akcent 1 3 3 2 5 3" xfId="10340"/>
    <cellStyle name="40% - akcent 1 3 3 2 5 4" xfId="10341"/>
    <cellStyle name="40% - akcent 1 3 3 2 6" xfId="10342"/>
    <cellStyle name="40% - akcent 1 3 3 2 6 2" xfId="10343"/>
    <cellStyle name="40% - akcent 1 3 3 2 6 2 2" xfId="10344"/>
    <cellStyle name="40% - akcent 1 3 3 2 6 2 3" xfId="10345"/>
    <cellStyle name="40% - akcent 1 3 3 2 6 3" xfId="10346"/>
    <cellStyle name="40% - akcent 1 3 3 2 6 4" xfId="10347"/>
    <cellStyle name="40% - akcent 1 3 3 2 7" xfId="10348"/>
    <cellStyle name="40% - akcent 1 3 3 2 7 2" xfId="10349"/>
    <cellStyle name="40% - akcent 1 3 3 2 7 2 2" xfId="10350"/>
    <cellStyle name="40% - akcent 1 3 3 2 7 2 3" xfId="10351"/>
    <cellStyle name="40% - akcent 1 3 3 2 7 3" xfId="10352"/>
    <cellStyle name="40% - akcent 1 3 3 2 7 4" xfId="10353"/>
    <cellStyle name="40% - akcent 1 3 3 2 8" xfId="10354"/>
    <cellStyle name="40% - akcent 1 3 3 2 8 2" xfId="10355"/>
    <cellStyle name="40% - akcent 1 3 3 2 8 3" xfId="10356"/>
    <cellStyle name="40% - akcent 1 3 3 2 9" xfId="10357"/>
    <cellStyle name="40% - akcent 1 3 3 3" xfId="10358"/>
    <cellStyle name="40% - akcent 1 3 3 3 2" xfId="10359"/>
    <cellStyle name="40% - akcent 1 3 3 3 2 2" xfId="10360"/>
    <cellStyle name="40% - akcent 1 3 3 3 2 2 2" xfId="10361"/>
    <cellStyle name="40% - akcent 1 3 3 3 2 2 3" xfId="10362"/>
    <cellStyle name="40% - akcent 1 3 3 3 2 3" xfId="10363"/>
    <cellStyle name="40% - akcent 1 3 3 3 2 4" xfId="10364"/>
    <cellStyle name="40% - akcent 1 3 3 3 3" xfId="10365"/>
    <cellStyle name="40% - akcent 1 3 3 3 3 2" xfId="10366"/>
    <cellStyle name="40% - akcent 1 3 3 3 3 2 2" xfId="10367"/>
    <cellStyle name="40% - akcent 1 3 3 3 3 2 3" xfId="10368"/>
    <cellStyle name="40% - akcent 1 3 3 3 3 3" xfId="10369"/>
    <cellStyle name="40% - akcent 1 3 3 3 3 4" xfId="10370"/>
    <cellStyle name="40% - akcent 1 3 3 3 4" xfId="10371"/>
    <cellStyle name="40% - akcent 1 3 3 3 4 2" xfId="10372"/>
    <cellStyle name="40% - akcent 1 3 3 3 4 2 2" xfId="10373"/>
    <cellStyle name="40% - akcent 1 3 3 3 4 2 3" xfId="10374"/>
    <cellStyle name="40% - akcent 1 3 3 3 4 3" xfId="10375"/>
    <cellStyle name="40% - akcent 1 3 3 3 4 4" xfId="10376"/>
    <cellStyle name="40% - akcent 1 3 3 3 5" xfId="10377"/>
    <cellStyle name="40% - akcent 1 3 3 3 5 2" xfId="10378"/>
    <cellStyle name="40% - akcent 1 3 3 3 5 3" xfId="10379"/>
    <cellStyle name="40% - akcent 1 3 3 3 6" xfId="10380"/>
    <cellStyle name="40% - akcent 1 3 3 3 7" xfId="10381"/>
    <cellStyle name="40% - akcent 1 3 3 4" xfId="10382"/>
    <cellStyle name="40% - akcent 1 3 3 4 2" xfId="10383"/>
    <cellStyle name="40% - akcent 1 3 3 4 2 2" xfId="10384"/>
    <cellStyle name="40% - akcent 1 3 3 4 2 2 2" xfId="10385"/>
    <cellStyle name="40% - akcent 1 3 3 4 2 2 3" xfId="10386"/>
    <cellStyle name="40% - akcent 1 3 3 4 2 3" xfId="10387"/>
    <cellStyle name="40% - akcent 1 3 3 4 2 4" xfId="10388"/>
    <cellStyle name="40% - akcent 1 3 3 4 3" xfId="10389"/>
    <cellStyle name="40% - akcent 1 3 3 4 3 2" xfId="10390"/>
    <cellStyle name="40% - akcent 1 3 3 4 3 2 2" xfId="10391"/>
    <cellStyle name="40% - akcent 1 3 3 4 3 2 3" xfId="10392"/>
    <cellStyle name="40% - akcent 1 3 3 4 3 3" xfId="10393"/>
    <cellStyle name="40% - akcent 1 3 3 4 3 4" xfId="10394"/>
    <cellStyle name="40% - akcent 1 3 3 4 4" xfId="10395"/>
    <cellStyle name="40% - akcent 1 3 3 4 4 2" xfId="10396"/>
    <cellStyle name="40% - akcent 1 3 3 4 4 2 2" xfId="10397"/>
    <cellStyle name="40% - akcent 1 3 3 4 4 2 3" xfId="10398"/>
    <cellStyle name="40% - akcent 1 3 3 4 4 3" xfId="10399"/>
    <cellStyle name="40% - akcent 1 3 3 4 4 4" xfId="10400"/>
    <cellStyle name="40% - akcent 1 3 3 4 5" xfId="10401"/>
    <cellStyle name="40% - akcent 1 3 3 4 5 2" xfId="10402"/>
    <cellStyle name="40% - akcent 1 3 3 4 5 3" xfId="10403"/>
    <cellStyle name="40% - akcent 1 3 3 4 6" xfId="10404"/>
    <cellStyle name="40% - akcent 1 3 3 4 7" xfId="10405"/>
    <cellStyle name="40% - akcent 1 3 3 5" xfId="10406"/>
    <cellStyle name="40% - akcent 1 3 3 5 2" xfId="10407"/>
    <cellStyle name="40% - akcent 1 3 3 5 2 2" xfId="10408"/>
    <cellStyle name="40% - akcent 1 3 3 5 2 2 2" xfId="10409"/>
    <cellStyle name="40% - akcent 1 3 3 5 2 2 3" xfId="10410"/>
    <cellStyle name="40% - akcent 1 3 3 5 2 3" xfId="10411"/>
    <cellStyle name="40% - akcent 1 3 3 5 2 4" xfId="10412"/>
    <cellStyle name="40% - akcent 1 3 3 5 3" xfId="10413"/>
    <cellStyle name="40% - akcent 1 3 3 5 3 2" xfId="10414"/>
    <cellStyle name="40% - akcent 1 3 3 5 3 3" xfId="10415"/>
    <cellStyle name="40% - akcent 1 3 3 5 4" xfId="10416"/>
    <cellStyle name="40% - akcent 1 3 3 5 5" xfId="10417"/>
    <cellStyle name="40% - akcent 1 3 3 6" xfId="10418"/>
    <cellStyle name="40% - akcent 1 3 3 6 2" xfId="10419"/>
    <cellStyle name="40% - akcent 1 3 3 6 2 2" xfId="10420"/>
    <cellStyle name="40% - akcent 1 3 3 6 2 3" xfId="10421"/>
    <cellStyle name="40% - akcent 1 3 3 6 3" xfId="10422"/>
    <cellStyle name="40% - akcent 1 3 3 6 4" xfId="10423"/>
    <cellStyle name="40% - akcent 1 3 3 7" xfId="10424"/>
    <cellStyle name="40% - akcent 1 3 3 7 2" xfId="10425"/>
    <cellStyle name="40% - akcent 1 3 3 7 2 2" xfId="10426"/>
    <cellStyle name="40% - akcent 1 3 3 7 2 3" xfId="10427"/>
    <cellStyle name="40% - akcent 1 3 3 7 3" xfId="10428"/>
    <cellStyle name="40% - akcent 1 3 3 7 4" xfId="10429"/>
    <cellStyle name="40% - akcent 1 3 3 8" xfId="10430"/>
    <cellStyle name="40% - akcent 1 3 3 8 2" xfId="10431"/>
    <cellStyle name="40% - akcent 1 3 3 8 2 2" xfId="10432"/>
    <cellStyle name="40% - akcent 1 3 3 8 2 3" xfId="10433"/>
    <cellStyle name="40% - akcent 1 3 3 8 3" xfId="10434"/>
    <cellStyle name="40% - akcent 1 3 3 8 4" xfId="10435"/>
    <cellStyle name="40% - akcent 1 3 3 9" xfId="10436"/>
    <cellStyle name="40% - akcent 1 3 3 9 2" xfId="10437"/>
    <cellStyle name="40% - akcent 1 3 3 9 3" xfId="10438"/>
    <cellStyle name="40% - akcent 1 3 4" xfId="10439"/>
    <cellStyle name="40% - akcent 1 3 4 10" xfId="10440"/>
    <cellStyle name="40% - akcent 1 3 4 2" xfId="10441"/>
    <cellStyle name="40% - akcent 1 3 4 2 2" xfId="10442"/>
    <cellStyle name="40% - akcent 1 3 4 2 2 2" xfId="10443"/>
    <cellStyle name="40% - akcent 1 3 4 2 2 2 2" xfId="10444"/>
    <cellStyle name="40% - akcent 1 3 4 2 2 2 3" xfId="10445"/>
    <cellStyle name="40% - akcent 1 3 4 2 2 3" xfId="10446"/>
    <cellStyle name="40% - akcent 1 3 4 2 2 4" xfId="10447"/>
    <cellStyle name="40% - akcent 1 3 4 2 3" xfId="10448"/>
    <cellStyle name="40% - akcent 1 3 4 2 3 2" xfId="10449"/>
    <cellStyle name="40% - akcent 1 3 4 2 3 2 2" xfId="10450"/>
    <cellStyle name="40% - akcent 1 3 4 2 3 2 3" xfId="10451"/>
    <cellStyle name="40% - akcent 1 3 4 2 3 3" xfId="10452"/>
    <cellStyle name="40% - akcent 1 3 4 2 3 4" xfId="10453"/>
    <cellStyle name="40% - akcent 1 3 4 2 4" xfId="10454"/>
    <cellStyle name="40% - akcent 1 3 4 2 4 2" xfId="10455"/>
    <cellStyle name="40% - akcent 1 3 4 2 4 2 2" xfId="10456"/>
    <cellStyle name="40% - akcent 1 3 4 2 4 2 3" xfId="10457"/>
    <cellStyle name="40% - akcent 1 3 4 2 4 3" xfId="10458"/>
    <cellStyle name="40% - akcent 1 3 4 2 4 4" xfId="10459"/>
    <cellStyle name="40% - akcent 1 3 4 2 5" xfId="10460"/>
    <cellStyle name="40% - akcent 1 3 4 2 5 2" xfId="10461"/>
    <cellStyle name="40% - akcent 1 3 4 2 5 3" xfId="10462"/>
    <cellStyle name="40% - akcent 1 3 4 2 6" xfId="10463"/>
    <cellStyle name="40% - akcent 1 3 4 2 7" xfId="10464"/>
    <cellStyle name="40% - akcent 1 3 4 3" xfId="10465"/>
    <cellStyle name="40% - akcent 1 3 4 3 2" xfId="10466"/>
    <cellStyle name="40% - akcent 1 3 4 3 2 2" xfId="10467"/>
    <cellStyle name="40% - akcent 1 3 4 3 2 2 2" xfId="10468"/>
    <cellStyle name="40% - akcent 1 3 4 3 2 2 3" xfId="10469"/>
    <cellStyle name="40% - akcent 1 3 4 3 2 3" xfId="10470"/>
    <cellStyle name="40% - akcent 1 3 4 3 2 4" xfId="10471"/>
    <cellStyle name="40% - akcent 1 3 4 3 3" xfId="10472"/>
    <cellStyle name="40% - akcent 1 3 4 3 3 2" xfId="10473"/>
    <cellStyle name="40% - akcent 1 3 4 3 3 2 2" xfId="10474"/>
    <cellStyle name="40% - akcent 1 3 4 3 3 2 3" xfId="10475"/>
    <cellStyle name="40% - akcent 1 3 4 3 3 3" xfId="10476"/>
    <cellStyle name="40% - akcent 1 3 4 3 3 4" xfId="10477"/>
    <cellStyle name="40% - akcent 1 3 4 3 4" xfId="10478"/>
    <cellStyle name="40% - akcent 1 3 4 3 4 2" xfId="10479"/>
    <cellStyle name="40% - akcent 1 3 4 3 4 2 2" xfId="10480"/>
    <cellStyle name="40% - akcent 1 3 4 3 4 2 3" xfId="10481"/>
    <cellStyle name="40% - akcent 1 3 4 3 4 3" xfId="10482"/>
    <cellStyle name="40% - akcent 1 3 4 3 4 4" xfId="10483"/>
    <cellStyle name="40% - akcent 1 3 4 3 5" xfId="10484"/>
    <cellStyle name="40% - akcent 1 3 4 3 5 2" xfId="10485"/>
    <cellStyle name="40% - akcent 1 3 4 3 5 3" xfId="10486"/>
    <cellStyle name="40% - akcent 1 3 4 3 6" xfId="10487"/>
    <cellStyle name="40% - akcent 1 3 4 3 7" xfId="10488"/>
    <cellStyle name="40% - akcent 1 3 4 4" xfId="10489"/>
    <cellStyle name="40% - akcent 1 3 4 4 2" xfId="10490"/>
    <cellStyle name="40% - akcent 1 3 4 4 2 2" xfId="10491"/>
    <cellStyle name="40% - akcent 1 3 4 4 2 2 2" xfId="10492"/>
    <cellStyle name="40% - akcent 1 3 4 4 2 2 3" xfId="10493"/>
    <cellStyle name="40% - akcent 1 3 4 4 2 3" xfId="10494"/>
    <cellStyle name="40% - akcent 1 3 4 4 2 4" xfId="10495"/>
    <cellStyle name="40% - akcent 1 3 4 4 3" xfId="10496"/>
    <cellStyle name="40% - akcent 1 3 4 4 3 2" xfId="10497"/>
    <cellStyle name="40% - akcent 1 3 4 4 3 3" xfId="10498"/>
    <cellStyle name="40% - akcent 1 3 4 4 4" xfId="10499"/>
    <cellStyle name="40% - akcent 1 3 4 4 5" xfId="10500"/>
    <cellStyle name="40% - akcent 1 3 4 5" xfId="10501"/>
    <cellStyle name="40% - akcent 1 3 4 5 2" xfId="10502"/>
    <cellStyle name="40% - akcent 1 3 4 5 2 2" xfId="10503"/>
    <cellStyle name="40% - akcent 1 3 4 5 2 3" xfId="10504"/>
    <cellStyle name="40% - akcent 1 3 4 5 3" xfId="10505"/>
    <cellStyle name="40% - akcent 1 3 4 5 4" xfId="10506"/>
    <cellStyle name="40% - akcent 1 3 4 6" xfId="10507"/>
    <cellStyle name="40% - akcent 1 3 4 6 2" xfId="10508"/>
    <cellStyle name="40% - akcent 1 3 4 6 2 2" xfId="10509"/>
    <cellStyle name="40% - akcent 1 3 4 6 2 3" xfId="10510"/>
    <cellStyle name="40% - akcent 1 3 4 6 3" xfId="10511"/>
    <cellStyle name="40% - akcent 1 3 4 6 4" xfId="10512"/>
    <cellStyle name="40% - akcent 1 3 4 7" xfId="10513"/>
    <cellStyle name="40% - akcent 1 3 4 7 2" xfId="10514"/>
    <cellStyle name="40% - akcent 1 3 4 7 2 2" xfId="10515"/>
    <cellStyle name="40% - akcent 1 3 4 7 2 3" xfId="10516"/>
    <cellStyle name="40% - akcent 1 3 4 7 3" xfId="10517"/>
    <cellStyle name="40% - akcent 1 3 4 7 4" xfId="10518"/>
    <cellStyle name="40% - akcent 1 3 4 8" xfId="10519"/>
    <cellStyle name="40% - akcent 1 3 4 8 2" xfId="10520"/>
    <cellStyle name="40% - akcent 1 3 4 8 3" xfId="10521"/>
    <cellStyle name="40% - akcent 1 3 4 9" xfId="10522"/>
    <cellStyle name="40% - akcent 1 3 5" xfId="10523"/>
    <cellStyle name="40% - akcent 1 3 5 2" xfId="10524"/>
    <cellStyle name="40% - akcent 1 3 5 2 2" xfId="10525"/>
    <cellStyle name="40% - akcent 1 3 5 2 2 2" xfId="10526"/>
    <cellStyle name="40% - akcent 1 3 5 2 2 2 2" xfId="10527"/>
    <cellStyle name="40% - akcent 1 3 5 2 2 2 3" xfId="10528"/>
    <cellStyle name="40% - akcent 1 3 5 2 2 3" xfId="10529"/>
    <cellStyle name="40% - akcent 1 3 5 2 2 4" xfId="10530"/>
    <cellStyle name="40% - akcent 1 3 5 2 3" xfId="10531"/>
    <cellStyle name="40% - akcent 1 3 5 2 3 2" xfId="10532"/>
    <cellStyle name="40% - akcent 1 3 5 2 3 2 2" xfId="10533"/>
    <cellStyle name="40% - akcent 1 3 5 2 3 2 3" xfId="10534"/>
    <cellStyle name="40% - akcent 1 3 5 2 3 3" xfId="10535"/>
    <cellStyle name="40% - akcent 1 3 5 2 3 4" xfId="10536"/>
    <cellStyle name="40% - akcent 1 3 5 2 4" xfId="10537"/>
    <cellStyle name="40% - akcent 1 3 5 2 4 2" xfId="10538"/>
    <cellStyle name="40% - akcent 1 3 5 2 4 2 2" xfId="10539"/>
    <cellStyle name="40% - akcent 1 3 5 2 4 2 3" xfId="10540"/>
    <cellStyle name="40% - akcent 1 3 5 2 4 3" xfId="10541"/>
    <cellStyle name="40% - akcent 1 3 5 2 4 4" xfId="10542"/>
    <cellStyle name="40% - akcent 1 3 5 2 5" xfId="10543"/>
    <cellStyle name="40% - akcent 1 3 5 2 5 2" xfId="10544"/>
    <cellStyle name="40% - akcent 1 3 5 2 5 3" xfId="10545"/>
    <cellStyle name="40% - akcent 1 3 5 2 6" xfId="10546"/>
    <cellStyle name="40% - akcent 1 3 5 2 7" xfId="10547"/>
    <cellStyle name="40% - akcent 1 3 5 3" xfId="10548"/>
    <cellStyle name="40% - akcent 1 3 5 3 2" xfId="10549"/>
    <cellStyle name="40% - akcent 1 3 5 3 2 2" xfId="10550"/>
    <cellStyle name="40% - akcent 1 3 5 3 2 2 2" xfId="10551"/>
    <cellStyle name="40% - akcent 1 3 5 3 2 2 3" xfId="10552"/>
    <cellStyle name="40% - akcent 1 3 5 3 2 3" xfId="10553"/>
    <cellStyle name="40% - akcent 1 3 5 3 2 4" xfId="10554"/>
    <cellStyle name="40% - akcent 1 3 5 3 3" xfId="10555"/>
    <cellStyle name="40% - akcent 1 3 5 3 3 2" xfId="10556"/>
    <cellStyle name="40% - akcent 1 3 5 3 3 2 2" xfId="10557"/>
    <cellStyle name="40% - akcent 1 3 5 3 3 2 3" xfId="10558"/>
    <cellStyle name="40% - akcent 1 3 5 3 3 3" xfId="10559"/>
    <cellStyle name="40% - akcent 1 3 5 3 3 4" xfId="10560"/>
    <cellStyle name="40% - akcent 1 3 5 3 4" xfId="10561"/>
    <cellStyle name="40% - akcent 1 3 5 3 4 2" xfId="10562"/>
    <cellStyle name="40% - akcent 1 3 5 3 4 2 2" xfId="10563"/>
    <cellStyle name="40% - akcent 1 3 5 3 4 2 3" xfId="10564"/>
    <cellStyle name="40% - akcent 1 3 5 3 4 3" xfId="10565"/>
    <cellStyle name="40% - akcent 1 3 5 3 4 4" xfId="10566"/>
    <cellStyle name="40% - akcent 1 3 5 3 5" xfId="10567"/>
    <cellStyle name="40% - akcent 1 3 5 3 5 2" xfId="10568"/>
    <cellStyle name="40% - akcent 1 3 5 3 5 3" xfId="10569"/>
    <cellStyle name="40% - akcent 1 3 5 3 6" xfId="10570"/>
    <cellStyle name="40% - akcent 1 3 5 3 7" xfId="10571"/>
    <cellStyle name="40% - akcent 1 3 5 4" xfId="10572"/>
    <cellStyle name="40% - akcent 1 3 5 4 2" xfId="10573"/>
    <cellStyle name="40% - akcent 1 3 5 4 2 2" xfId="10574"/>
    <cellStyle name="40% - akcent 1 3 5 4 2 3" xfId="10575"/>
    <cellStyle name="40% - akcent 1 3 5 4 3" xfId="10576"/>
    <cellStyle name="40% - akcent 1 3 5 4 4" xfId="10577"/>
    <cellStyle name="40% - akcent 1 3 5 5" xfId="10578"/>
    <cellStyle name="40% - akcent 1 3 5 5 2" xfId="10579"/>
    <cellStyle name="40% - akcent 1 3 5 5 2 2" xfId="10580"/>
    <cellStyle name="40% - akcent 1 3 5 5 2 3" xfId="10581"/>
    <cellStyle name="40% - akcent 1 3 5 5 3" xfId="10582"/>
    <cellStyle name="40% - akcent 1 3 5 5 4" xfId="10583"/>
    <cellStyle name="40% - akcent 1 3 5 6" xfId="10584"/>
    <cellStyle name="40% - akcent 1 3 5 6 2" xfId="10585"/>
    <cellStyle name="40% - akcent 1 3 5 6 2 2" xfId="10586"/>
    <cellStyle name="40% - akcent 1 3 5 6 2 3" xfId="10587"/>
    <cellStyle name="40% - akcent 1 3 5 6 3" xfId="10588"/>
    <cellStyle name="40% - akcent 1 3 5 6 4" xfId="10589"/>
    <cellStyle name="40% - akcent 1 3 5 7" xfId="10590"/>
    <cellStyle name="40% - akcent 1 3 5 7 2" xfId="10591"/>
    <cellStyle name="40% - akcent 1 3 5 7 3" xfId="10592"/>
    <cellStyle name="40% - akcent 1 3 5 8" xfId="10593"/>
    <cellStyle name="40% - akcent 1 3 5 9" xfId="10594"/>
    <cellStyle name="40% - akcent 1 3 6" xfId="10595"/>
    <cellStyle name="40% - akcent 1 3 6 2" xfId="10596"/>
    <cellStyle name="40% - akcent 1 3 6 2 2" xfId="10597"/>
    <cellStyle name="40% - akcent 1 3 6 2 2 2" xfId="10598"/>
    <cellStyle name="40% - akcent 1 3 6 2 2 2 2" xfId="10599"/>
    <cellStyle name="40% - akcent 1 3 6 2 2 2 3" xfId="10600"/>
    <cellStyle name="40% - akcent 1 3 6 2 2 3" xfId="10601"/>
    <cellStyle name="40% - akcent 1 3 6 2 2 4" xfId="10602"/>
    <cellStyle name="40% - akcent 1 3 6 2 3" xfId="10603"/>
    <cellStyle name="40% - akcent 1 3 6 2 3 2" xfId="10604"/>
    <cellStyle name="40% - akcent 1 3 6 2 3 2 2" xfId="10605"/>
    <cellStyle name="40% - akcent 1 3 6 2 3 2 3" xfId="10606"/>
    <cellStyle name="40% - akcent 1 3 6 2 3 3" xfId="10607"/>
    <cellStyle name="40% - akcent 1 3 6 2 3 4" xfId="10608"/>
    <cellStyle name="40% - akcent 1 3 6 2 4" xfId="10609"/>
    <cellStyle name="40% - akcent 1 3 6 2 4 2" xfId="10610"/>
    <cellStyle name="40% - akcent 1 3 6 2 4 2 2" xfId="10611"/>
    <cellStyle name="40% - akcent 1 3 6 2 4 2 3" xfId="10612"/>
    <cellStyle name="40% - akcent 1 3 6 2 4 3" xfId="10613"/>
    <cellStyle name="40% - akcent 1 3 6 2 4 4" xfId="10614"/>
    <cellStyle name="40% - akcent 1 3 6 2 5" xfId="10615"/>
    <cellStyle name="40% - akcent 1 3 6 2 5 2" xfId="10616"/>
    <cellStyle name="40% - akcent 1 3 6 2 5 3" xfId="10617"/>
    <cellStyle name="40% - akcent 1 3 6 2 6" xfId="10618"/>
    <cellStyle name="40% - akcent 1 3 6 2 7" xfId="10619"/>
    <cellStyle name="40% - akcent 1 3 6 3" xfId="10620"/>
    <cellStyle name="40% - akcent 1 3 6 3 2" xfId="10621"/>
    <cellStyle name="40% - akcent 1 3 6 3 2 2" xfId="10622"/>
    <cellStyle name="40% - akcent 1 3 6 3 2 2 2" xfId="10623"/>
    <cellStyle name="40% - akcent 1 3 6 3 2 2 3" xfId="10624"/>
    <cellStyle name="40% - akcent 1 3 6 3 2 3" xfId="10625"/>
    <cellStyle name="40% - akcent 1 3 6 3 2 4" xfId="10626"/>
    <cellStyle name="40% - akcent 1 3 6 3 3" xfId="10627"/>
    <cellStyle name="40% - akcent 1 3 6 3 3 2" xfId="10628"/>
    <cellStyle name="40% - akcent 1 3 6 3 3 2 2" xfId="10629"/>
    <cellStyle name="40% - akcent 1 3 6 3 3 2 3" xfId="10630"/>
    <cellStyle name="40% - akcent 1 3 6 3 3 3" xfId="10631"/>
    <cellStyle name="40% - akcent 1 3 6 3 3 4" xfId="10632"/>
    <cellStyle name="40% - akcent 1 3 6 3 4" xfId="10633"/>
    <cellStyle name="40% - akcent 1 3 6 3 4 2" xfId="10634"/>
    <cellStyle name="40% - akcent 1 3 6 3 4 2 2" xfId="10635"/>
    <cellStyle name="40% - akcent 1 3 6 3 4 2 3" xfId="10636"/>
    <cellStyle name="40% - akcent 1 3 6 3 4 3" xfId="10637"/>
    <cellStyle name="40% - akcent 1 3 6 3 4 4" xfId="10638"/>
    <cellStyle name="40% - akcent 1 3 6 3 5" xfId="10639"/>
    <cellStyle name="40% - akcent 1 3 6 3 5 2" xfId="10640"/>
    <cellStyle name="40% - akcent 1 3 6 3 5 3" xfId="10641"/>
    <cellStyle name="40% - akcent 1 3 6 3 6" xfId="10642"/>
    <cellStyle name="40% - akcent 1 3 6 3 7" xfId="10643"/>
    <cellStyle name="40% - akcent 1 3 6 4" xfId="10644"/>
    <cellStyle name="40% - akcent 1 3 6 4 2" xfId="10645"/>
    <cellStyle name="40% - akcent 1 3 6 4 2 2" xfId="10646"/>
    <cellStyle name="40% - akcent 1 3 6 4 2 3" xfId="10647"/>
    <cellStyle name="40% - akcent 1 3 6 4 3" xfId="10648"/>
    <cellStyle name="40% - akcent 1 3 6 4 4" xfId="10649"/>
    <cellStyle name="40% - akcent 1 3 6 5" xfId="10650"/>
    <cellStyle name="40% - akcent 1 3 6 5 2" xfId="10651"/>
    <cellStyle name="40% - akcent 1 3 6 5 2 2" xfId="10652"/>
    <cellStyle name="40% - akcent 1 3 6 5 2 3" xfId="10653"/>
    <cellStyle name="40% - akcent 1 3 6 5 3" xfId="10654"/>
    <cellStyle name="40% - akcent 1 3 6 5 4" xfId="10655"/>
    <cellStyle name="40% - akcent 1 3 6 6" xfId="10656"/>
    <cellStyle name="40% - akcent 1 3 6 6 2" xfId="10657"/>
    <cellStyle name="40% - akcent 1 3 6 6 2 2" xfId="10658"/>
    <cellStyle name="40% - akcent 1 3 6 6 2 3" xfId="10659"/>
    <cellStyle name="40% - akcent 1 3 6 6 3" xfId="10660"/>
    <cellStyle name="40% - akcent 1 3 6 6 4" xfId="10661"/>
    <cellStyle name="40% - akcent 1 3 6 7" xfId="10662"/>
    <cellStyle name="40% - akcent 1 3 6 7 2" xfId="10663"/>
    <cellStyle name="40% - akcent 1 3 6 7 3" xfId="10664"/>
    <cellStyle name="40% - akcent 1 3 6 8" xfId="10665"/>
    <cellStyle name="40% - akcent 1 3 6 9" xfId="10666"/>
    <cellStyle name="40% - akcent 1 3 7" xfId="10667"/>
    <cellStyle name="40% - akcent 1 3 7 2" xfId="10668"/>
    <cellStyle name="40% - akcent 1 3 7 2 2" xfId="10669"/>
    <cellStyle name="40% - akcent 1 3 7 2 2 2" xfId="10670"/>
    <cellStyle name="40% - akcent 1 3 7 2 2 2 2" xfId="10671"/>
    <cellStyle name="40% - akcent 1 3 7 2 2 2 3" xfId="10672"/>
    <cellStyle name="40% - akcent 1 3 7 2 2 3" xfId="10673"/>
    <cellStyle name="40% - akcent 1 3 7 2 2 4" xfId="10674"/>
    <cellStyle name="40% - akcent 1 3 7 2 3" xfId="10675"/>
    <cellStyle name="40% - akcent 1 3 7 2 3 2" xfId="10676"/>
    <cellStyle name="40% - akcent 1 3 7 2 3 2 2" xfId="10677"/>
    <cellStyle name="40% - akcent 1 3 7 2 3 2 3" xfId="10678"/>
    <cellStyle name="40% - akcent 1 3 7 2 3 3" xfId="10679"/>
    <cellStyle name="40% - akcent 1 3 7 2 3 4" xfId="10680"/>
    <cellStyle name="40% - akcent 1 3 7 2 4" xfId="10681"/>
    <cellStyle name="40% - akcent 1 3 7 2 4 2" xfId="10682"/>
    <cellStyle name="40% - akcent 1 3 7 2 4 2 2" xfId="10683"/>
    <cellStyle name="40% - akcent 1 3 7 2 4 2 3" xfId="10684"/>
    <cellStyle name="40% - akcent 1 3 7 2 4 3" xfId="10685"/>
    <cellStyle name="40% - akcent 1 3 7 2 4 4" xfId="10686"/>
    <cellStyle name="40% - akcent 1 3 7 2 5" xfId="10687"/>
    <cellStyle name="40% - akcent 1 3 7 2 5 2" xfId="10688"/>
    <cellStyle name="40% - akcent 1 3 7 2 5 3" xfId="10689"/>
    <cellStyle name="40% - akcent 1 3 7 2 6" xfId="10690"/>
    <cellStyle name="40% - akcent 1 3 7 2 7" xfId="10691"/>
    <cellStyle name="40% - akcent 1 3 7 3" xfId="10692"/>
    <cellStyle name="40% - akcent 1 3 7 3 2" xfId="10693"/>
    <cellStyle name="40% - akcent 1 3 7 3 2 2" xfId="10694"/>
    <cellStyle name="40% - akcent 1 3 7 3 2 3" xfId="10695"/>
    <cellStyle name="40% - akcent 1 3 7 3 3" xfId="10696"/>
    <cellStyle name="40% - akcent 1 3 7 3 4" xfId="10697"/>
    <cellStyle name="40% - akcent 1 3 7 4" xfId="10698"/>
    <cellStyle name="40% - akcent 1 3 7 4 2" xfId="10699"/>
    <cellStyle name="40% - akcent 1 3 7 4 2 2" xfId="10700"/>
    <cellStyle name="40% - akcent 1 3 7 4 2 3" xfId="10701"/>
    <cellStyle name="40% - akcent 1 3 7 4 3" xfId="10702"/>
    <cellStyle name="40% - akcent 1 3 7 4 4" xfId="10703"/>
    <cellStyle name="40% - akcent 1 3 7 5" xfId="10704"/>
    <cellStyle name="40% - akcent 1 3 7 5 2" xfId="10705"/>
    <cellStyle name="40% - akcent 1 3 7 5 2 2" xfId="10706"/>
    <cellStyle name="40% - akcent 1 3 7 5 2 3" xfId="10707"/>
    <cellStyle name="40% - akcent 1 3 7 5 3" xfId="10708"/>
    <cellStyle name="40% - akcent 1 3 7 5 4" xfId="10709"/>
    <cellStyle name="40% - akcent 1 3 7 6" xfId="10710"/>
    <cellStyle name="40% - akcent 1 3 7 6 2" xfId="10711"/>
    <cellStyle name="40% - akcent 1 3 7 6 3" xfId="10712"/>
    <cellStyle name="40% - akcent 1 3 7 7" xfId="10713"/>
    <cellStyle name="40% - akcent 1 3 7 8" xfId="10714"/>
    <cellStyle name="40% - akcent 1 3 8" xfId="10715"/>
    <cellStyle name="40% - akcent 1 3 8 2" xfId="10716"/>
    <cellStyle name="40% - akcent 1 3 8 2 2" xfId="10717"/>
    <cellStyle name="40% - akcent 1 3 8 2 2 2" xfId="10718"/>
    <cellStyle name="40% - akcent 1 3 8 2 2 2 2" xfId="10719"/>
    <cellStyle name="40% - akcent 1 3 8 2 2 2 3" xfId="10720"/>
    <cellStyle name="40% - akcent 1 3 8 2 2 3" xfId="10721"/>
    <cellStyle name="40% - akcent 1 3 8 2 2 4" xfId="10722"/>
    <cellStyle name="40% - akcent 1 3 8 2 3" xfId="10723"/>
    <cellStyle name="40% - akcent 1 3 8 2 3 2" xfId="10724"/>
    <cellStyle name="40% - akcent 1 3 8 2 3 2 2" xfId="10725"/>
    <cellStyle name="40% - akcent 1 3 8 2 3 2 3" xfId="10726"/>
    <cellStyle name="40% - akcent 1 3 8 2 3 3" xfId="10727"/>
    <cellStyle name="40% - akcent 1 3 8 2 3 4" xfId="10728"/>
    <cellStyle name="40% - akcent 1 3 8 2 4" xfId="10729"/>
    <cellStyle name="40% - akcent 1 3 8 2 4 2" xfId="10730"/>
    <cellStyle name="40% - akcent 1 3 8 2 4 2 2" xfId="10731"/>
    <cellStyle name="40% - akcent 1 3 8 2 4 2 3" xfId="10732"/>
    <cellStyle name="40% - akcent 1 3 8 2 4 3" xfId="10733"/>
    <cellStyle name="40% - akcent 1 3 8 2 4 4" xfId="10734"/>
    <cellStyle name="40% - akcent 1 3 8 2 5" xfId="10735"/>
    <cellStyle name="40% - akcent 1 3 8 2 5 2" xfId="10736"/>
    <cellStyle name="40% - akcent 1 3 8 2 5 3" xfId="10737"/>
    <cellStyle name="40% - akcent 1 3 8 2 6" xfId="10738"/>
    <cellStyle name="40% - akcent 1 3 8 2 7" xfId="10739"/>
    <cellStyle name="40% - akcent 1 3 8 3" xfId="10740"/>
    <cellStyle name="40% - akcent 1 3 8 3 2" xfId="10741"/>
    <cellStyle name="40% - akcent 1 3 8 3 2 2" xfId="10742"/>
    <cellStyle name="40% - akcent 1 3 8 3 2 3" xfId="10743"/>
    <cellStyle name="40% - akcent 1 3 8 3 3" xfId="10744"/>
    <cellStyle name="40% - akcent 1 3 8 3 4" xfId="10745"/>
    <cellStyle name="40% - akcent 1 3 8 4" xfId="10746"/>
    <cellStyle name="40% - akcent 1 3 8 4 2" xfId="10747"/>
    <cellStyle name="40% - akcent 1 3 8 4 2 2" xfId="10748"/>
    <cellStyle name="40% - akcent 1 3 8 4 2 3" xfId="10749"/>
    <cellStyle name="40% - akcent 1 3 8 4 3" xfId="10750"/>
    <cellStyle name="40% - akcent 1 3 8 4 4" xfId="10751"/>
    <cellStyle name="40% - akcent 1 3 8 5" xfId="10752"/>
    <cellStyle name="40% - akcent 1 3 8 5 2" xfId="10753"/>
    <cellStyle name="40% - akcent 1 3 8 5 2 2" xfId="10754"/>
    <cellStyle name="40% - akcent 1 3 8 5 2 3" xfId="10755"/>
    <cellStyle name="40% - akcent 1 3 8 5 3" xfId="10756"/>
    <cellStyle name="40% - akcent 1 3 8 5 4" xfId="10757"/>
    <cellStyle name="40% - akcent 1 3 8 6" xfId="10758"/>
    <cellStyle name="40% - akcent 1 3 8 6 2" xfId="10759"/>
    <cellStyle name="40% - akcent 1 3 8 6 3" xfId="10760"/>
    <cellStyle name="40% - akcent 1 3 8 7" xfId="10761"/>
    <cellStyle name="40% - akcent 1 3 8 8" xfId="10762"/>
    <cellStyle name="40% - akcent 1 3 9" xfId="10763"/>
    <cellStyle name="40% - akcent 1 3 9 2" xfId="10764"/>
    <cellStyle name="40% - akcent 1 3 9 2 2" xfId="10765"/>
    <cellStyle name="40% - akcent 1 3 9 2 2 2" xfId="10766"/>
    <cellStyle name="40% - akcent 1 3 9 2 2 3" xfId="10767"/>
    <cellStyle name="40% - akcent 1 3 9 2 3" xfId="10768"/>
    <cellStyle name="40% - akcent 1 3 9 2 4" xfId="10769"/>
    <cellStyle name="40% - akcent 1 3 9 3" xfId="10770"/>
    <cellStyle name="40% - akcent 1 3 9 3 2" xfId="10771"/>
    <cellStyle name="40% - akcent 1 3 9 3 2 2" xfId="10772"/>
    <cellStyle name="40% - akcent 1 3 9 3 2 3" xfId="10773"/>
    <cellStyle name="40% - akcent 1 3 9 3 3" xfId="10774"/>
    <cellStyle name="40% - akcent 1 3 9 3 4" xfId="10775"/>
    <cellStyle name="40% - akcent 1 3 9 4" xfId="10776"/>
    <cellStyle name="40% - akcent 1 3 9 4 2" xfId="10777"/>
    <cellStyle name="40% - akcent 1 3 9 4 2 2" xfId="10778"/>
    <cellStyle name="40% - akcent 1 3 9 4 2 3" xfId="10779"/>
    <cellStyle name="40% - akcent 1 3 9 4 3" xfId="10780"/>
    <cellStyle name="40% - akcent 1 3 9 4 4" xfId="10781"/>
    <cellStyle name="40% - akcent 1 3 9 5" xfId="10782"/>
    <cellStyle name="40% - akcent 1 3 9 5 2" xfId="10783"/>
    <cellStyle name="40% - akcent 1 3 9 5 3" xfId="10784"/>
    <cellStyle name="40% - akcent 1 3 9 6" xfId="10785"/>
    <cellStyle name="40% - akcent 1 3 9 7" xfId="10786"/>
    <cellStyle name="40% - akcent 1 4" xfId="10787"/>
    <cellStyle name="40% - akcent 1 5" xfId="10788"/>
    <cellStyle name="40% - akcent 1 6" xfId="10789"/>
    <cellStyle name="40% - akcent 2 2" xfId="10790"/>
    <cellStyle name="40% - akcent 2 2 2" xfId="10791"/>
    <cellStyle name="40% - akcent 2 2 3" xfId="10792"/>
    <cellStyle name="40% - akcent 2 2 4" xfId="10793"/>
    <cellStyle name="40% - akcent 2 3" xfId="10794"/>
    <cellStyle name="40% - akcent 2 3 10" xfId="10795"/>
    <cellStyle name="40% - akcent 2 3 10 2" xfId="10796"/>
    <cellStyle name="40% - akcent 2 3 10 2 2" xfId="10797"/>
    <cellStyle name="40% - akcent 2 3 10 2 2 2" xfId="10798"/>
    <cellStyle name="40% - akcent 2 3 10 2 2 3" xfId="10799"/>
    <cellStyle name="40% - akcent 2 3 10 2 3" xfId="10800"/>
    <cellStyle name="40% - akcent 2 3 10 2 4" xfId="10801"/>
    <cellStyle name="40% - akcent 2 3 10 3" xfId="10802"/>
    <cellStyle name="40% - akcent 2 3 10 3 2" xfId="10803"/>
    <cellStyle name="40% - akcent 2 3 10 3 3" xfId="10804"/>
    <cellStyle name="40% - akcent 2 3 10 4" xfId="10805"/>
    <cellStyle name="40% - akcent 2 3 10 5" xfId="10806"/>
    <cellStyle name="40% - akcent 2 3 11" xfId="10807"/>
    <cellStyle name="40% - akcent 2 3 11 2" xfId="10808"/>
    <cellStyle name="40% - akcent 2 3 11 2 2" xfId="10809"/>
    <cellStyle name="40% - akcent 2 3 11 2 3" xfId="10810"/>
    <cellStyle name="40% - akcent 2 3 11 3" xfId="10811"/>
    <cellStyle name="40% - akcent 2 3 11 4" xfId="10812"/>
    <cellStyle name="40% - akcent 2 3 12" xfId="10813"/>
    <cellStyle name="40% - akcent 2 3 12 2" xfId="10814"/>
    <cellStyle name="40% - akcent 2 3 12 2 2" xfId="10815"/>
    <cellStyle name="40% - akcent 2 3 12 2 3" xfId="10816"/>
    <cellStyle name="40% - akcent 2 3 12 3" xfId="10817"/>
    <cellStyle name="40% - akcent 2 3 12 4" xfId="10818"/>
    <cellStyle name="40% - akcent 2 3 13" xfId="10819"/>
    <cellStyle name="40% - akcent 2 3 13 2" xfId="10820"/>
    <cellStyle name="40% - akcent 2 3 13 2 2" xfId="10821"/>
    <cellStyle name="40% - akcent 2 3 13 2 3" xfId="10822"/>
    <cellStyle name="40% - akcent 2 3 13 3" xfId="10823"/>
    <cellStyle name="40% - akcent 2 3 13 4" xfId="10824"/>
    <cellStyle name="40% - akcent 2 3 14" xfId="10825"/>
    <cellStyle name="40% - akcent 2 3 14 2" xfId="10826"/>
    <cellStyle name="40% - akcent 2 3 14 3" xfId="10827"/>
    <cellStyle name="40% - akcent 2 3 15" xfId="10828"/>
    <cellStyle name="40% - akcent 2 3 15 2" xfId="10829"/>
    <cellStyle name="40% - akcent 2 3 15 3" xfId="10830"/>
    <cellStyle name="40% - akcent 2 3 16" xfId="10831"/>
    <cellStyle name="40% - akcent 2 3 17" xfId="10832"/>
    <cellStyle name="40% - akcent 2 3 18" xfId="10833"/>
    <cellStyle name="40% - akcent 2 3 2" xfId="10834"/>
    <cellStyle name="40% - akcent 2 3 2 10" xfId="10835"/>
    <cellStyle name="40% - akcent 2 3 2 10 2" xfId="10836"/>
    <cellStyle name="40% - akcent 2 3 2 10 2 2" xfId="10837"/>
    <cellStyle name="40% - akcent 2 3 2 10 2 3" xfId="10838"/>
    <cellStyle name="40% - akcent 2 3 2 10 3" xfId="10839"/>
    <cellStyle name="40% - akcent 2 3 2 10 4" xfId="10840"/>
    <cellStyle name="40% - akcent 2 3 2 11" xfId="10841"/>
    <cellStyle name="40% - akcent 2 3 2 11 2" xfId="10842"/>
    <cellStyle name="40% - akcent 2 3 2 11 3" xfId="10843"/>
    <cellStyle name="40% - akcent 2 3 2 12" xfId="10844"/>
    <cellStyle name="40% - akcent 2 3 2 12 2" xfId="10845"/>
    <cellStyle name="40% - akcent 2 3 2 12 3" xfId="10846"/>
    <cellStyle name="40% - akcent 2 3 2 13" xfId="10847"/>
    <cellStyle name="40% - akcent 2 3 2 14" xfId="10848"/>
    <cellStyle name="40% - akcent 2 3 2 15" xfId="10849"/>
    <cellStyle name="40% - akcent 2 3 2 2" xfId="10850"/>
    <cellStyle name="40% - akcent 2 3 2 2 10" xfId="10851"/>
    <cellStyle name="40% - akcent 2 3 2 2 11" xfId="10852"/>
    <cellStyle name="40% - akcent 2 3 2 2 2" xfId="10853"/>
    <cellStyle name="40% - akcent 2 3 2 2 2 2" xfId="10854"/>
    <cellStyle name="40% - akcent 2 3 2 2 2 2 2" xfId="10855"/>
    <cellStyle name="40% - akcent 2 3 2 2 2 2 2 2" xfId="10856"/>
    <cellStyle name="40% - akcent 2 3 2 2 2 2 2 2 2" xfId="10857"/>
    <cellStyle name="40% - akcent 2 3 2 2 2 2 2 2 3" xfId="10858"/>
    <cellStyle name="40% - akcent 2 3 2 2 2 2 2 3" xfId="10859"/>
    <cellStyle name="40% - akcent 2 3 2 2 2 2 2 4" xfId="10860"/>
    <cellStyle name="40% - akcent 2 3 2 2 2 2 3" xfId="10861"/>
    <cellStyle name="40% - akcent 2 3 2 2 2 2 3 2" xfId="10862"/>
    <cellStyle name="40% - akcent 2 3 2 2 2 2 3 2 2" xfId="10863"/>
    <cellStyle name="40% - akcent 2 3 2 2 2 2 3 2 3" xfId="10864"/>
    <cellStyle name="40% - akcent 2 3 2 2 2 2 3 3" xfId="10865"/>
    <cellStyle name="40% - akcent 2 3 2 2 2 2 3 4" xfId="10866"/>
    <cellStyle name="40% - akcent 2 3 2 2 2 2 4" xfId="10867"/>
    <cellStyle name="40% - akcent 2 3 2 2 2 2 4 2" xfId="10868"/>
    <cellStyle name="40% - akcent 2 3 2 2 2 2 4 2 2" xfId="10869"/>
    <cellStyle name="40% - akcent 2 3 2 2 2 2 4 2 3" xfId="10870"/>
    <cellStyle name="40% - akcent 2 3 2 2 2 2 4 3" xfId="10871"/>
    <cellStyle name="40% - akcent 2 3 2 2 2 2 4 4" xfId="10872"/>
    <cellStyle name="40% - akcent 2 3 2 2 2 2 5" xfId="10873"/>
    <cellStyle name="40% - akcent 2 3 2 2 2 2 5 2" xfId="10874"/>
    <cellStyle name="40% - akcent 2 3 2 2 2 2 5 3" xfId="10875"/>
    <cellStyle name="40% - akcent 2 3 2 2 2 2 6" xfId="10876"/>
    <cellStyle name="40% - akcent 2 3 2 2 2 2 7" xfId="10877"/>
    <cellStyle name="40% - akcent 2 3 2 2 2 3" xfId="10878"/>
    <cellStyle name="40% - akcent 2 3 2 2 2 3 2" xfId="10879"/>
    <cellStyle name="40% - akcent 2 3 2 2 2 3 2 2" xfId="10880"/>
    <cellStyle name="40% - akcent 2 3 2 2 2 3 2 2 2" xfId="10881"/>
    <cellStyle name="40% - akcent 2 3 2 2 2 3 2 2 3" xfId="10882"/>
    <cellStyle name="40% - akcent 2 3 2 2 2 3 2 3" xfId="10883"/>
    <cellStyle name="40% - akcent 2 3 2 2 2 3 2 4" xfId="10884"/>
    <cellStyle name="40% - akcent 2 3 2 2 2 3 3" xfId="10885"/>
    <cellStyle name="40% - akcent 2 3 2 2 2 3 3 2" xfId="10886"/>
    <cellStyle name="40% - akcent 2 3 2 2 2 3 3 2 2" xfId="10887"/>
    <cellStyle name="40% - akcent 2 3 2 2 2 3 3 2 3" xfId="10888"/>
    <cellStyle name="40% - akcent 2 3 2 2 2 3 3 3" xfId="10889"/>
    <cellStyle name="40% - akcent 2 3 2 2 2 3 3 4" xfId="10890"/>
    <cellStyle name="40% - akcent 2 3 2 2 2 3 4" xfId="10891"/>
    <cellStyle name="40% - akcent 2 3 2 2 2 3 4 2" xfId="10892"/>
    <cellStyle name="40% - akcent 2 3 2 2 2 3 4 2 2" xfId="10893"/>
    <cellStyle name="40% - akcent 2 3 2 2 2 3 4 2 3" xfId="10894"/>
    <cellStyle name="40% - akcent 2 3 2 2 2 3 4 3" xfId="10895"/>
    <cellStyle name="40% - akcent 2 3 2 2 2 3 4 4" xfId="10896"/>
    <cellStyle name="40% - akcent 2 3 2 2 2 3 5" xfId="10897"/>
    <cellStyle name="40% - akcent 2 3 2 2 2 3 5 2" xfId="10898"/>
    <cellStyle name="40% - akcent 2 3 2 2 2 3 5 3" xfId="10899"/>
    <cellStyle name="40% - akcent 2 3 2 2 2 3 6" xfId="10900"/>
    <cellStyle name="40% - akcent 2 3 2 2 2 3 7" xfId="10901"/>
    <cellStyle name="40% - akcent 2 3 2 2 2 4" xfId="10902"/>
    <cellStyle name="40% - akcent 2 3 2 2 2 4 2" xfId="10903"/>
    <cellStyle name="40% - akcent 2 3 2 2 2 4 2 2" xfId="10904"/>
    <cellStyle name="40% - akcent 2 3 2 2 2 4 2 3" xfId="10905"/>
    <cellStyle name="40% - akcent 2 3 2 2 2 4 3" xfId="10906"/>
    <cellStyle name="40% - akcent 2 3 2 2 2 4 4" xfId="10907"/>
    <cellStyle name="40% - akcent 2 3 2 2 2 5" xfId="10908"/>
    <cellStyle name="40% - akcent 2 3 2 2 2 5 2" xfId="10909"/>
    <cellStyle name="40% - akcent 2 3 2 2 2 5 2 2" xfId="10910"/>
    <cellStyle name="40% - akcent 2 3 2 2 2 5 2 3" xfId="10911"/>
    <cellStyle name="40% - akcent 2 3 2 2 2 5 3" xfId="10912"/>
    <cellStyle name="40% - akcent 2 3 2 2 2 5 4" xfId="10913"/>
    <cellStyle name="40% - akcent 2 3 2 2 2 6" xfId="10914"/>
    <cellStyle name="40% - akcent 2 3 2 2 2 6 2" xfId="10915"/>
    <cellStyle name="40% - akcent 2 3 2 2 2 6 2 2" xfId="10916"/>
    <cellStyle name="40% - akcent 2 3 2 2 2 6 2 3" xfId="10917"/>
    <cellStyle name="40% - akcent 2 3 2 2 2 6 3" xfId="10918"/>
    <cellStyle name="40% - akcent 2 3 2 2 2 6 4" xfId="10919"/>
    <cellStyle name="40% - akcent 2 3 2 2 2 7" xfId="10920"/>
    <cellStyle name="40% - akcent 2 3 2 2 2 7 2" xfId="10921"/>
    <cellStyle name="40% - akcent 2 3 2 2 2 7 3" xfId="10922"/>
    <cellStyle name="40% - akcent 2 3 2 2 2 8" xfId="10923"/>
    <cellStyle name="40% - akcent 2 3 2 2 2 9" xfId="10924"/>
    <cellStyle name="40% - akcent 2 3 2 2 3" xfId="10925"/>
    <cellStyle name="40% - akcent 2 3 2 2 3 2" xfId="10926"/>
    <cellStyle name="40% - akcent 2 3 2 2 3 2 2" xfId="10927"/>
    <cellStyle name="40% - akcent 2 3 2 2 3 2 2 2" xfId="10928"/>
    <cellStyle name="40% - akcent 2 3 2 2 3 2 2 3" xfId="10929"/>
    <cellStyle name="40% - akcent 2 3 2 2 3 2 3" xfId="10930"/>
    <cellStyle name="40% - akcent 2 3 2 2 3 2 4" xfId="10931"/>
    <cellStyle name="40% - akcent 2 3 2 2 3 3" xfId="10932"/>
    <cellStyle name="40% - akcent 2 3 2 2 3 3 2" xfId="10933"/>
    <cellStyle name="40% - akcent 2 3 2 2 3 3 2 2" xfId="10934"/>
    <cellStyle name="40% - akcent 2 3 2 2 3 3 2 3" xfId="10935"/>
    <cellStyle name="40% - akcent 2 3 2 2 3 3 3" xfId="10936"/>
    <cellStyle name="40% - akcent 2 3 2 2 3 3 4" xfId="10937"/>
    <cellStyle name="40% - akcent 2 3 2 2 3 4" xfId="10938"/>
    <cellStyle name="40% - akcent 2 3 2 2 3 4 2" xfId="10939"/>
    <cellStyle name="40% - akcent 2 3 2 2 3 4 2 2" xfId="10940"/>
    <cellStyle name="40% - akcent 2 3 2 2 3 4 2 3" xfId="10941"/>
    <cellStyle name="40% - akcent 2 3 2 2 3 4 3" xfId="10942"/>
    <cellStyle name="40% - akcent 2 3 2 2 3 4 4" xfId="10943"/>
    <cellStyle name="40% - akcent 2 3 2 2 3 5" xfId="10944"/>
    <cellStyle name="40% - akcent 2 3 2 2 3 5 2" xfId="10945"/>
    <cellStyle name="40% - akcent 2 3 2 2 3 5 3" xfId="10946"/>
    <cellStyle name="40% - akcent 2 3 2 2 3 6" xfId="10947"/>
    <cellStyle name="40% - akcent 2 3 2 2 3 7" xfId="10948"/>
    <cellStyle name="40% - akcent 2 3 2 2 4" xfId="10949"/>
    <cellStyle name="40% - akcent 2 3 2 2 4 2" xfId="10950"/>
    <cellStyle name="40% - akcent 2 3 2 2 4 2 2" xfId="10951"/>
    <cellStyle name="40% - akcent 2 3 2 2 4 2 2 2" xfId="10952"/>
    <cellStyle name="40% - akcent 2 3 2 2 4 2 2 3" xfId="10953"/>
    <cellStyle name="40% - akcent 2 3 2 2 4 2 3" xfId="10954"/>
    <cellStyle name="40% - akcent 2 3 2 2 4 2 4" xfId="10955"/>
    <cellStyle name="40% - akcent 2 3 2 2 4 3" xfId="10956"/>
    <cellStyle name="40% - akcent 2 3 2 2 4 3 2" xfId="10957"/>
    <cellStyle name="40% - akcent 2 3 2 2 4 3 2 2" xfId="10958"/>
    <cellStyle name="40% - akcent 2 3 2 2 4 3 2 3" xfId="10959"/>
    <cellStyle name="40% - akcent 2 3 2 2 4 3 3" xfId="10960"/>
    <cellStyle name="40% - akcent 2 3 2 2 4 3 4" xfId="10961"/>
    <cellStyle name="40% - akcent 2 3 2 2 4 4" xfId="10962"/>
    <cellStyle name="40% - akcent 2 3 2 2 4 4 2" xfId="10963"/>
    <cellStyle name="40% - akcent 2 3 2 2 4 4 2 2" xfId="10964"/>
    <cellStyle name="40% - akcent 2 3 2 2 4 4 2 3" xfId="10965"/>
    <cellStyle name="40% - akcent 2 3 2 2 4 4 3" xfId="10966"/>
    <cellStyle name="40% - akcent 2 3 2 2 4 4 4" xfId="10967"/>
    <cellStyle name="40% - akcent 2 3 2 2 4 5" xfId="10968"/>
    <cellStyle name="40% - akcent 2 3 2 2 4 5 2" xfId="10969"/>
    <cellStyle name="40% - akcent 2 3 2 2 4 5 3" xfId="10970"/>
    <cellStyle name="40% - akcent 2 3 2 2 4 6" xfId="10971"/>
    <cellStyle name="40% - akcent 2 3 2 2 4 7" xfId="10972"/>
    <cellStyle name="40% - akcent 2 3 2 2 5" xfId="10973"/>
    <cellStyle name="40% - akcent 2 3 2 2 5 2" xfId="10974"/>
    <cellStyle name="40% - akcent 2 3 2 2 5 2 2" xfId="10975"/>
    <cellStyle name="40% - akcent 2 3 2 2 5 2 2 2" xfId="10976"/>
    <cellStyle name="40% - akcent 2 3 2 2 5 2 2 3" xfId="10977"/>
    <cellStyle name="40% - akcent 2 3 2 2 5 2 3" xfId="10978"/>
    <cellStyle name="40% - akcent 2 3 2 2 5 2 4" xfId="10979"/>
    <cellStyle name="40% - akcent 2 3 2 2 5 3" xfId="10980"/>
    <cellStyle name="40% - akcent 2 3 2 2 5 3 2" xfId="10981"/>
    <cellStyle name="40% - akcent 2 3 2 2 5 3 3" xfId="10982"/>
    <cellStyle name="40% - akcent 2 3 2 2 5 4" xfId="10983"/>
    <cellStyle name="40% - akcent 2 3 2 2 5 5" xfId="10984"/>
    <cellStyle name="40% - akcent 2 3 2 2 6" xfId="10985"/>
    <cellStyle name="40% - akcent 2 3 2 2 6 2" xfId="10986"/>
    <cellStyle name="40% - akcent 2 3 2 2 6 2 2" xfId="10987"/>
    <cellStyle name="40% - akcent 2 3 2 2 6 2 3" xfId="10988"/>
    <cellStyle name="40% - akcent 2 3 2 2 6 3" xfId="10989"/>
    <cellStyle name="40% - akcent 2 3 2 2 6 4" xfId="10990"/>
    <cellStyle name="40% - akcent 2 3 2 2 7" xfId="10991"/>
    <cellStyle name="40% - akcent 2 3 2 2 7 2" xfId="10992"/>
    <cellStyle name="40% - akcent 2 3 2 2 7 2 2" xfId="10993"/>
    <cellStyle name="40% - akcent 2 3 2 2 7 2 3" xfId="10994"/>
    <cellStyle name="40% - akcent 2 3 2 2 7 3" xfId="10995"/>
    <cellStyle name="40% - akcent 2 3 2 2 7 4" xfId="10996"/>
    <cellStyle name="40% - akcent 2 3 2 2 8" xfId="10997"/>
    <cellStyle name="40% - akcent 2 3 2 2 8 2" xfId="10998"/>
    <cellStyle name="40% - akcent 2 3 2 2 8 2 2" xfId="10999"/>
    <cellStyle name="40% - akcent 2 3 2 2 8 2 3" xfId="11000"/>
    <cellStyle name="40% - akcent 2 3 2 2 8 3" xfId="11001"/>
    <cellStyle name="40% - akcent 2 3 2 2 8 4" xfId="11002"/>
    <cellStyle name="40% - akcent 2 3 2 2 9" xfId="11003"/>
    <cellStyle name="40% - akcent 2 3 2 2 9 2" xfId="11004"/>
    <cellStyle name="40% - akcent 2 3 2 2 9 3" xfId="11005"/>
    <cellStyle name="40% - akcent 2 3 2 3" xfId="11006"/>
    <cellStyle name="40% - akcent 2 3 2 3 10" xfId="11007"/>
    <cellStyle name="40% - akcent 2 3 2 3 2" xfId="11008"/>
    <cellStyle name="40% - akcent 2 3 2 3 2 2" xfId="11009"/>
    <cellStyle name="40% - akcent 2 3 2 3 2 2 2" xfId="11010"/>
    <cellStyle name="40% - akcent 2 3 2 3 2 2 2 2" xfId="11011"/>
    <cellStyle name="40% - akcent 2 3 2 3 2 2 2 3" xfId="11012"/>
    <cellStyle name="40% - akcent 2 3 2 3 2 2 3" xfId="11013"/>
    <cellStyle name="40% - akcent 2 3 2 3 2 2 4" xfId="11014"/>
    <cellStyle name="40% - akcent 2 3 2 3 2 3" xfId="11015"/>
    <cellStyle name="40% - akcent 2 3 2 3 2 3 2" xfId="11016"/>
    <cellStyle name="40% - akcent 2 3 2 3 2 3 2 2" xfId="11017"/>
    <cellStyle name="40% - akcent 2 3 2 3 2 3 2 3" xfId="11018"/>
    <cellStyle name="40% - akcent 2 3 2 3 2 3 3" xfId="11019"/>
    <cellStyle name="40% - akcent 2 3 2 3 2 3 4" xfId="11020"/>
    <cellStyle name="40% - akcent 2 3 2 3 2 4" xfId="11021"/>
    <cellStyle name="40% - akcent 2 3 2 3 2 4 2" xfId="11022"/>
    <cellStyle name="40% - akcent 2 3 2 3 2 4 2 2" xfId="11023"/>
    <cellStyle name="40% - akcent 2 3 2 3 2 4 2 3" xfId="11024"/>
    <cellStyle name="40% - akcent 2 3 2 3 2 4 3" xfId="11025"/>
    <cellStyle name="40% - akcent 2 3 2 3 2 4 4" xfId="11026"/>
    <cellStyle name="40% - akcent 2 3 2 3 2 5" xfId="11027"/>
    <cellStyle name="40% - akcent 2 3 2 3 2 5 2" xfId="11028"/>
    <cellStyle name="40% - akcent 2 3 2 3 2 5 3" xfId="11029"/>
    <cellStyle name="40% - akcent 2 3 2 3 2 6" xfId="11030"/>
    <cellStyle name="40% - akcent 2 3 2 3 2 7" xfId="11031"/>
    <cellStyle name="40% - akcent 2 3 2 3 3" xfId="11032"/>
    <cellStyle name="40% - akcent 2 3 2 3 3 2" xfId="11033"/>
    <cellStyle name="40% - akcent 2 3 2 3 3 2 2" xfId="11034"/>
    <cellStyle name="40% - akcent 2 3 2 3 3 2 2 2" xfId="11035"/>
    <cellStyle name="40% - akcent 2 3 2 3 3 2 2 3" xfId="11036"/>
    <cellStyle name="40% - akcent 2 3 2 3 3 2 3" xfId="11037"/>
    <cellStyle name="40% - akcent 2 3 2 3 3 2 4" xfId="11038"/>
    <cellStyle name="40% - akcent 2 3 2 3 3 3" xfId="11039"/>
    <cellStyle name="40% - akcent 2 3 2 3 3 3 2" xfId="11040"/>
    <cellStyle name="40% - akcent 2 3 2 3 3 3 2 2" xfId="11041"/>
    <cellStyle name="40% - akcent 2 3 2 3 3 3 2 3" xfId="11042"/>
    <cellStyle name="40% - akcent 2 3 2 3 3 3 3" xfId="11043"/>
    <cellStyle name="40% - akcent 2 3 2 3 3 3 4" xfId="11044"/>
    <cellStyle name="40% - akcent 2 3 2 3 3 4" xfId="11045"/>
    <cellStyle name="40% - akcent 2 3 2 3 3 4 2" xfId="11046"/>
    <cellStyle name="40% - akcent 2 3 2 3 3 4 2 2" xfId="11047"/>
    <cellStyle name="40% - akcent 2 3 2 3 3 4 2 3" xfId="11048"/>
    <cellStyle name="40% - akcent 2 3 2 3 3 4 3" xfId="11049"/>
    <cellStyle name="40% - akcent 2 3 2 3 3 4 4" xfId="11050"/>
    <cellStyle name="40% - akcent 2 3 2 3 3 5" xfId="11051"/>
    <cellStyle name="40% - akcent 2 3 2 3 3 5 2" xfId="11052"/>
    <cellStyle name="40% - akcent 2 3 2 3 3 5 3" xfId="11053"/>
    <cellStyle name="40% - akcent 2 3 2 3 3 6" xfId="11054"/>
    <cellStyle name="40% - akcent 2 3 2 3 3 7" xfId="11055"/>
    <cellStyle name="40% - akcent 2 3 2 3 4" xfId="11056"/>
    <cellStyle name="40% - akcent 2 3 2 3 4 2" xfId="11057"/>
    <cellStyle name="40% - akcent 2 3 2 3 4 2 2" xfId="11058"/>
    <cellStyle name="40% - akcent 2 3 2 3 4 2 2 2" xfId="11059"/>
    <cellStyle name="40% - akcent 2 3 2 3 4 2 2 3" xfId="11060"/>
    <cellStyle name="40% - akcent 2 3 2 3 4 2 3" xfId="11061"/>
    <cellStyle name="40% - akcent 2 3 2 3 4 2 4" xfId="11062"/>
    <cellStyle name="40% - akcent 2 3 2 3 4 3" xfId="11063"/>
    <cellStyle name="40% - akcent 2 3 2 3 4 3 2" xfId="11064"/>
    <cellStyle name="40% - akcent 2 3 2 3 4 3 3" xfId="11065"/>
    <cellStyle name="40% - akcent 2 3 2 3 4 4" xfId="11066"/>
    <cellStyle name="40% - akcent 2 3 2 3 4 5" xfId="11067"/>
    <cellStyle name="40% - akcent 2 3 2 3 5" xfId="11068"/>
    <cellStyle name="40% - akcent 2 3 2 3 5 2" xfId="11069"/>
    <cellStyle name="40% - akcent 2 3 2 3 5 2 2" xfId="11070"/>
    <cellStyle name="40% - akcent 2 3 2 3 5 2 3" xfId="11071"/>
    <cellStyle name="40% - akcent 2 3 2 3 5 3" xfId="11072"/>
    <cellStyle name="40% - akcent 2 3 2 3 5 4" xfId="11073"/>
    <cellStyle name="40% - akcent 2 3 2 3 6" xfId="11074"/>
    <cellStyle name="40% - akcent 2 3 2 3 6 2" xfId="11075"/>
    <cellStyle name="40% - akcent 2 3 2 3 6 2 2" xfId="11076"/>
    <cellStyle name="40% - akcent 2 3 2 3 6 2 3" xfId="11077"/>
    <cellStyle name="40% - akcent 2 3 2 3 6 3" xfId="11078"/>
    <cellStyle name="40% - akcent 2 3 2 3 6 4" xfId="11079"/>
    <cellStyle name="40% - akcent 2 3 2 3 7" xfId="11080"/>
    <cellStyle name="40% - akcent 2 3 2 3 7 2" xfId="11081"/>
    <cellStyle name="40% - akcent 2 3 2 3 7 2 2" xfId="11082"/>
    <cellStyle name="40% - akcent 2 3 2 3 7 2 3" xfId="11083"/>
    <cellStyle name="40% - akcent 2 3 2 3 7 3" xfId="11084"/>
    <cellStyle name="40% - akcent 2 3 2 3 7 4" xfId="11085"/>
    <cellStyle name="40% - akcent 2 3 2 3 8" xfId="11086"/>
    <cellStyle name="40% - akcent 2 3 2 3 8 2" xfId="11087"/>
    <cellStyle name="40% - akcent 2 3 2 3 8 3" xfId="11088"/>
    <cellStyle name="40% - akcent 2 3 2 3 9" xfId="11089"/>
    <cellStyle name="40% - akcent 2 3 2 4" xfId="11090"/>
    <cellStyle name="40% - akcent 2 3 2 4 2" xfId="11091"/>
    <cellStyle name="40% - akcent 2 3 2 4 2 2" xfId="11092"/>
    <cellStyle name="40% - akcent 2 3 2 4 2 2 2" xfId="11093"/>
    <cellStyle name="40% - akcent 2 3 2 4 2 2 2 2" xfId="11094"/>
    <cellStyle name="40% - akcent 2 3 2 4 2 2 2 3" xfId="11095"/>
    <cellStyle name="40% - akcent 2 3 2 4 2 2 3" xfId="11096"/>
    <cellStyle name="40% - akcent 2 3 2 4 2 2 4" xfId="11097"/>
    <cellStyle name="40% - akcent 2 3 2 4 2 3" xfId="11098"/>
    <cellStyle name="40% - akcent 2 3 2 4 2 3 2" xfId="11099"/>
    <cellStyle name="40% - akcent 2 3 2 4 2 3 2 2" xfId="11100"/>
    <cellStyle name="40% - akcent 2 3 2 4 2 3 2 3" xfId="11101"/>
    <cellStyle name="40% - akcent 2 3 2 4 2 3 3" xfId="11102"/>
    <cellStyle name="40% - akcent 2 3 2 4 2 3 4" xfId="11103"/>
    <cellStyle name="40% - akcent 2 3 2 4 2 4" xfId="11104"/>
    <cellStyle name="40% - akcent 2 3 2 4 2 4 2" xfId="11105"/>
    <cellStyle name="40% - akcent 2 3 2 4 2 4 2 2" xfId="11106"/>
    <cellStyle name="40% - akcent 2 3 2 4 2 4 2 3" xfId="11107"/>
    <cellStyle name="40% - akcent 2 3 2 4 2 4 3" xfId="11108"/>
    <cellStyle name="40% - akcent 2 3 2 4 2 4 4" xfId="11109"/>
    <cellStyle name="40% - akcent 2 3 2 4 2 5" xfId="11110"/>
    <cellStyle name="40% - akcent 2 3 2 4 2 5 2" xfId="11111"/>
    <cellStyle name="40% - akcent 2 3 2 4 2 5 3" xfId="11112"/>
    <cellStyle name="40% - akcent 2 3 2 4 2 6" xfId="11113"/>
    <cellStyle name="40% - akcent 2 3 2 4 2 7" xfId="11114"/>
    <cellStyle name="40% - akcent 2 3 2 4 3" xfId="11115"/>
    <cellStyle name="40% - akcent 2 3 2 4 3 2" xfId="11116"/>
    <cellStyle name="40% - akcent 2 3 2 4 3 2 2" xfId="11117"/>
    <cellStyle name="40% - akcent 2 3 2 4 3 2 2 2" xfId="11118"/>
    <cellStyle name="40% - akcent 2 3 2 4 3 2 2 3" xfId="11119"/>
    <cellStyle name="40% - akcent 2 3 2 4 3 2 3" xfId="11120"/>
    <cellStyle name="40% - akcent 2 3 2 4 3 2 4" xfId="11121"/>
    <cellStyle name="40% - akcent 2 3 2 4 3 3" xfId="11122"/>
    <cellStyle name="40% - akcent 2 3 2 4 3 3 2" xfId="11123"/>
    <cellStyle name="40% - akcent 2 3 2 4 3 3 2 2" xfId="11124"/>
    <cellStyle name="40% - akcent 2 3 2 4 3 3 2 3" xfId="11125"/>
    <cellStyle name="40% - akcent 2 3 2 4 3 3 3" xfId="11126"/>
    <cellStyle name="40% - akcent 2 3 2 4 3 3 4" xfId="11127"/>
    <cellStyle name="40% - akcent 2 3 2 4 3 4" xfId="11128"/>
    <cellStyle name="40% - akcent 2 3 2 4 3 4 2" xfId="11129"/>
    <cellStyle name="40% - akcent 2 3 2 4 3 4 2 2" xfId="11130"/>
    <cellStyle name="40% - akcent 2 3 2 4 3 4 2 3" xfId="11131"/>
    <cellStyle name="40% - akcent 2 3 2 4 3 4 3" xfId="11132"/>
    <cellStyle name="40% - akcent 2 3 2 4 3 4 4" xfId="11133"/>
    <cellStyle name="40% - akcent 2 3 2 4 3 5" xfId="11134"/>
    <cellStyle name="40% - akcent 2 3 2 4 3 5 2" xfId="11135"/>
    <cellStyle name="40% - akcent 2 3 2 4 3 5 3" xfId="11136"/>
    <cellStyle name="40% - akcent 2 3 2 4 3 6" xfId="11137"/>
    <cellStyle name="40% - akcent 2 3 2 4 3 7" xfId="11138"/>
    <cellStyle name="40% - akcent 2 3 2 4 4" xfId="11139"/>
    <cellStyle name="40% - akcent 2 3 2 4 4 2" xfId="11140"/>
    <cellStyle name="40% - akcent 2 3 2 4 4 2 2" xfId="11141"/>
    <cellStyle name="40% - akcent 2 3 2 4 4 2 3" xfId="11142"/>
    <cellStyle name="40% - akcent 2 3 2 4 4 3" xfId="11143"/>
    <cellStyle name="40% - akcent 2 3 2 4 4 4" xfId="11144"/>
    <cellStyle name="40% - akcent 2 3 2 4 5" xfId="11145"/>
    <cellStyle name="40% - akcent 2 3 2 4 5 2" xfId="11146"/>
    <cellStyle name="40% - akcent 2 3 2 4 5 2 2" xfId="11147"/>
    <cellStyle name="40% - akcent 2 3 2 4 5 2 3" xfId="11148"/>
    <cellStyle name="40% - akcent 2 3 2 4 5 3" xfId="11149"/>
    <cellStyle name="40% - akcent 2 3 2 4 5 4" xfId="11150"/>
    <cellStyle name="40% - akcent 2 3 2 4 6" xfId="11151"/>
    <cellStyle name="40% - akcent 2 3 2 4 6 2" xfId="11152"/>
    <cellStyle name="40% - akcent 2 3 2 4 6 2 2" xfId="11153"/>
    <cellStyle name="40% - akcent 2 3 2 4 6 2 3" xfId="11154"/>
    <cellStyle name="40% - akcent 2 3 2 4 6 3" xfId="11155"/>
    <cellStyle name="40% - akcent 2 3 2 4 6 4" xfId="11156"/>
    <cellStyle name="40% - akcent 2 3 2 4 7" xfId="11157"/>
    <cellStyle name="40% - akcent 2 3 2 4 7 2" xfId="11158"/>
    <cellStyle name="40% - akcent 2 3 2 4 7 3" xfId="11159"/>
    <cellStyle name="40% - akcent 2 3 2 4 8" xfId="11160"/>
    <cellStyle name="40% - akcent 2 3 2 4 9" xfId="11161"/>
    <cellStyle name="40% - akcent 2 3 2 5" xfId="11162"/>
    <cellStyle name="40% - akcent 2 3 2 5 2" xfId="11163"/>
    <cellStyle name="40% - akcent 2 3 2 5 2 2" xfId="11164"/>
    <cellStyle name="40% - akcent 2 3 2 5 2 2 2" xfId="11165"/>
    <cellStyle name="40% - akcent 2 3 2 5 2 2 3" xfId="11166"/>
    <cellStyle name="40% - akcent 2 3 2 5 2 3" xfId="11167"/>
    <cellStyle name="40% - akcent 2 3 2 5 2 4" xfId="11168"/>
    <cellStyle name="40% - akcent 2 3 2 5 3" xfId="11169"/>
    <cellStyle name="40% - akcent 2 3 2 5 3 2" xfId="11170"/>
    <cellStyle name="40% - akcent 2 3 2 5 3 2 2" xfId="11171"/>
    <cellStyle name="40% - akcent 2 3 2 5 3 2 3" xfId="11172"/>
    <cellStyle name="40% - akcent 2 3 2 5 3 3" xfId="11173"/>
    <cellStyle name="40% - akcent 2 3 2 5 3 4" xfId="11174"/>
    <cellStyle name="40% - akcent 2 3 2 5 4" xfId="11175"/>
    <cellStyle name="40% - akcent 2 3 2 5 4 2" xfId="11176"/>
    <cellStyle name="40% - akcent 2 3 2 5 4 2 2" xfId="11177"/>
    <cellStyle name="40% - akcent 2 3 2 5 4 2 3" xfId="11178"/>
    <cellStyle name="40% - akcent 2 3 2 5 4 3" xfId="11179"/>
    <cellStyle name="40% - akcent 2 3 2 5 4 4" xfId="11180"/>
    <cellStyle name="40% - akcent 2 3 2 5 5" xfId="11181"/>
    <cellStyle name="40% - akcent 2 3 2 5 5 2" xfId="11182"/>
    <cellStyle name="40% - akcent 2 3 2 5 5 3" xfId="11183"/>
    <cellStyle name="40% - akcent 2 3 2 5 6" xfId="11184"/>
    <cellStyle name="40% - akcent 2 3 2 5 7" xfId="11185"/>
    <cellStyle name="40% - akcent 2 3 2 6" xfId="11186"/>
    <cellStyle name="40% - akcent 2 3 2 6 2" xfId="11187"/>
    <cellStyle name="40% - akcent 2 3 2 6 2 2" xfId="11188"/>
    <cellStyle name="40% - akcent 2 3 2 6 2 2 2" xfId="11189"/>
    <cellStyle name="40% - akcent 2 3 2 6 2 2 3" xfId="11190"/>
    <cellStyle name="40% - akcent 2 3 2 6 2 3" xfId="11191"/>
    <cellStyle name="40% - akcent 2 3 2 6 2 4" xfId="11192"/>
    <cellStyle name="40% - akcent 2 3 2 6 3" xfId="11193"/>
    <cellStyle name="40% - akcent 2 3 2 6 3 2" xfId="11194"/>
    <cellStyle name="40% - akcent 2 3 2 6 3 2 2" xfId="11195"/>
    <cellStyle name="40% - akcent 2 3 2 6 3 2 3" xfId="11196"/>
    <cellStyle name="40% - akcent 2 3 2 6 3 3" xfId="11197"/>
    <cellStyle name="40% - akcent 2 3 2 6 3 4" xfId="11198"/>
    <cellStyle name="40% - akcent 2 3 2 6 4" xfId="11199"/>
    <cellStyle name="40% - akcent 2 3 2 6 4 2" xfId="11200"/>
    <cellStyle name="40% - akcent 2 3 2 6 4 2 2" xfId="11201"/>
    <cellStyle name="40% - akcent 2 3 2 6 4 2 3" xfId="11202"/>
    <cellStyle name="40% - akcent 2 3 2 6 4 3" xfId="11203"/>
    <cellStyle name="40% - akcent 2 3 2 6 4 4" xfId="11204"/>
    <cellStyle name="40% - akcent 2 3 2 6 5" xfId="11205"/>
    <cellStyle name="40% - akcent 2 3 2 6 5 2" xfId="11206"/>
    <cellStyle name="40% - akcent 2 3 2 6 5 3" xfId="11207"/>
    <cellStyle name="40% - akcent 2 3 2 6 6" xfId="11208"/>
    <cellStyle name="40% - akcent 2 3 2 6 7" xfId="11209"/>
    <cellStyle name="40% - akcent 2 3 2 7" xfId="11210"/>
    <cellStyle name="40% - akcent 2 3 2 7 2" xfId="11211"/>
    <cellStyle name="40% - akcent 2 3 2 7 2 2" xfId="11212"/>
    <cellStyle name="40% - akcent 2 3 2 7 2 2 2" xfId="11213"/>
    <cellStyle name="40% - akcent 2 3 2 7 2 2 3" xfId="11214"/>
    <cellStyle name="40% - akcent 2 3 2 7 2 3" xfId="11215"/>
    <cellStyle name="40% - akcent 2 3 2 7 2 4" xfId="11216"/>
    <cellStyle name="40% - akcent 2 3 2 7 3" xfId="11217"/>
    <cellStyle name="40% - akcent 2 3 2 7 3 2" xfId="11218"/>
    <cellStyle name="40% - akcent 2 3 2 7 3 3" xfId="11219"/>
    <cellStyle name="40% - akcent 2 3 2 7 4" xfId="11220"/>
    <cellStyle name="40% - akcent 2 3 2 7 5" xfId="11221"/>
    <cellStyle name="40% - akcent 2 3 2 8" xfId="11222"/>
    <cellStyle name="40% - akcent 2 3 2 8 2" xfId="11223"/>
    <cellStyle name="40% - akcent 2 3 2 8 2 2" xfId="11224"/>
    <cellStyle name="40% - akcent 2 3 2 8 2 3" xfId="11225"/>
    <cellStyle name="40% - akcent 2 3 2 8 3" xfId="11226"/>
    <cellStyle name="40% - akcent 2 3 2 8 4" xfId="11227"/>
    <cellStyle name="40% - akcent 2 3 2 9" xfId="11228"/>
    <cellStyle name="40% - akcent 2 3 2 9 2" xfId="11229"/>
    <cellStyle name="40% - akcent 2 3 2 9 2 2" xfId="11230"/>
    <cellStyle name="40% - akcent 2 3 2 9 2 3" xfId="11231"/>
    <cellStyle name="40% - akcent 2 3 2 9 3" xfId="11232"/>
    <cellStyle name="40% - akcent 2 3 2 9 4" xfId="11233"/>
    <cellStyle name="40% - akcent 2 3 3" xfId="11234"/>
    <cellStyle name="40% - akcent 2 3 3 10" xfId="11235"/>
    <cellStyle name="40% - akcent 2 3 3 11" xfId="11236"/>
    <cellStyle name="40% - akcent 2 3 3 2" xfId="11237"/>
    <cellStyle name="40% - akcent 2 3 3 2 10" xfId="11238"/>
    <cellStyle name="40% - akcent 2 3 3 2 2" xfId="11239"/>
    <cellStyle name="40% - akcent 2 3 3 2 2 2" xfId="11240"/>
    <cellStyle name="40% - akcent 2 3 3 2 2 2 2" xfId="11241"/>
    <cellStyle name="40% - akcent 2 3 3 2 2 2 2 2" xfId="11242"/>
    <cellStyle name="40% - akcent 2 3 3 2 2 2 2 3" xfId="11243"/>
    <cellStyle name="40% - akcent 2 3 3 2 2 2 3" xfId="11244"/>
    <cellStyle name="40% - akcent 2 3 3 2 2 2 4" xfId="11245"/>
    <cellStyle name="40% - akcent 2 3 3 2 2 3" xfId="11246"/>
    <cellStyle name="40% - akcent 2 3 3 2 2 3 2" xfId="11247"/>
    <cellStyle name="40% - akcent 2 3 3 2 2 3 2 2" xfId="11248"/>
    <cellStyle name="40% - akcent 2 3 3 2 2 3 2 3" xfId="11249"/>
    <cellStyle name="40% - akcent 2 3 3 2 2 3 3" xfId="11250"/>
    <cellStyle name="40% - akcent 2 3 3 2 2 3 4" xfId="11251"/>
    <cellStyle name="40% - akcent 2 3 3 2 2 4" xfId="11252"/>
    <cellStyle name="40% - akcent 2 3 3 2 2 4 2" xfId="11253"/>
    <cellStyle name="40% - akcent 2 3 3 2 2 4 2 2" xfId="11254"/>
    <cellStyle name="40% - akcent 2 3 3 2 2 4 2 3" xfId="11255"/>
    <cellStyle name="40% - akcent 2 3 3 2 2 4 3" xfId="11256"/>
    <cellStyle name="40% - akcent 2 3 3 2 2 4 4" xfId="11257"/>
    <cellStyle name="40% - akcent 2 3 3 2 2 5" xfId="11258"/>
    <cellStyle name="40% - akcent 2 3 3 2 2 5 2" xfId="11259"/>
    <cellStyle name="40% - akcent 2 3 3 2 2 5 3" xfId="11260"/>
    <cellStyle name="40% - akcent 2 3 3 2 2 6" xfId="11261"/>
    <cellStyle name="40% - akcent 2 3 3 2 2 7" xfId="11262"/>
    <cellStyle name="40% - akcent 2 3 3 2 3" xfId="11263"/>
    <cellStyle name="40% - akcent 2 3 3 2 3 2" xfId="11264"/>
    <cellStyle name="40% - akcent 2 3 3 2 3 2 2" xfId="11265"/>
    <cellStyle name="40% - akcent 2 3 3 2 3 2 2 2" xfId="11266"/>
    <cellStyle name="40% - akcent 2 3 3 2 3 2 2 3" xfId="11267"/>
    <cellStyle name="40% - akcent 2 3 3 2 3 2 3" xfId="11268"/>
    <cellStyle name="40% - akcent 2 3 3 2 3 2 4" xfId="11269"/>
    <cellStyle name="40% - akcent 2 3 3 2 3 3" xfId="11270"/>
    <cellStyle name="40% - akcent 2 3 3 2 3 3 2" xfId="11271"/>
    <cellStyle name="40% - akcent 2 3 3 2 3 3 2 2" xfId="11272"/>
    <cellStyle name="40% - akcent 2 3 3 2 3 3 2 3" xfId="11273"/>
    <cellStyle name="40% - akcent 2 3 3 2 3 3 3" xfId="11274"/>
    <cellStyle name="40% - akcent 2 3 3 2 3 3 4" xfId="11275"/>
    <cellStyle name="40% - akcent 2 3 3 2 3 4" xfId="11276"/>
    <cellStyle name="40% - akcent 2 3 3 2 3 4 2" xfId="11277"/>
    <cellStyle name="40% - akcent 2 3 3 2 3 4 2 2" xfId="11278"/>
    <cellStyle name="40% - akcent 2 3 3 2 3 4 2 3" xfId="11279"/>
    <cellStyle name="40% - akcent 2 3 3 2 3 4 3" xfId="11280"/>
    <cellStyle name="40% - akcent 2 3 3 2 3 4 4" xfId="11281"/>
    <cellStyle name="40% - akcent 2 3 3 2 3 5" xfId="11282"/>
    <cellStyle name="40% - akcent 2 3 3 2 3 5 2" xfId="11283"/>
    <cellStyle name="40% - akcent 2 3 3 2 3 5 3" xfId="11284"/>
    <cellStyle name="40% - akcent 2 3 3 2 3 6" xfId="11285"/>
    <cellStyle name="40% - akcent 2 3 3 2 3 7" xfId="11286"/>
    <cellStyle name="40% - akcent 2 3 3 2 4" xfId="11287"/>
    <cellStyle name="40% - akcent 2 3 3 2 4 2" xfId="11288"/>
    <cellStyle name="40% - akcent 2 3 3 2 4 2 2" xfId="11289"/>
    <cellStyle name="40% - akcent 2 3 3 2 4 2 2 2" xfId="11290"/>
    <cellStyle name="40% - akcent 2 3 3 2 4 2 2 3" xfId="11291"/>
    <cellStyle name="40% - akcent 2 3 3 2 4 2 3" xfId="11292"/>
    <cellStyle name="40% - akcent 2 3 3 2 4 2 4" xfId="11293"/>
    <cellStyle name="40% - akcent 2 3 3 2 4 3" xfId="11294"/>
    <cellStyle name="40% - akcent 2 3 3 2 4 3 2" xfId="11295"/>
    <cellStyle name="40% - akcent 2 3 3 2 4 3 3" xfId="11296"/>
    <cellStyle name="40% - akcent 2 3 3 2 4 4" xfId="11297"/>
    <cellStyle name="40% - akcent 2 3 3 2 4 5" xfId="11298"/>
    <cellStyle name="40% - akcent 2 3 3 2 5" xfId="11299"/>
    <cellStyle name="40% - akcent 2 3 3 2 5 2" xfId="11300"/>
    <cellStyle name="40% - akcent 2 3 3 2 5 2 2" xfId="11301"/>
    <cellStyle name="40% - akcent 2 3 3 2 5 2 3" xfId="11302"/>
    <cellStyle name="40% - akcent 2 3 3 2 5 3" xfId="11303"/>
    <cellStyle name="40% - akcent 2 3 3 2 5 4" xfId="11304"/>
    <cellStyle name="40% - akcent 2 3 3 2 6" xfId="11305"/>
    <cellStyle name="40% - akcent 2 3 3 2 6 2" xfId="11306"/>
    <cellStyle name="40% - akcent 2 3 3 2 6 2 2" xfId="11307"/>
    <cellStyle name="40% - akcent 2 3 3 2 6 2 3" xfId="11308"/>
    <cellStyle name="40% - akcent 2 3 3 2 6 3" xfId="11309"/>
    <cellStyle name="40% - akcent 2 3 3 2 6 4" xfId="11310"/>
    <cellStyle name="40% - akcent 2 3 3 2 7" xfId="11311"/>
    <cellStyle name="40% - akcent 2 3 3 2 7 2" xfId="11312"/>
    <cellStyle name="40% - akcent 2 3 3 2 7 2 2" xfId="11313"/>
    <cellStyle name="40% - akcent 2 3 3 2 7 2 3" xfId="11314"/>
    <cellStyle name="40% - akcent 2 3 3 2 7 3" xfId="11315"/>
    <cellStyle name="40% - akcent 2 3 3 2 7 4" xfId="11316"/>
    <cellStyle name="40% - akcent 2 3 3 2 8" xfId="11317"/>
    <cellStyle name="40% - akcent 2 3 3 2 8 2" xfId="11318"/>
    <cellStyle name="40% - akcent 2 3 3 2 8 3" xfId="11319"/>
    <cellStyle name="40% - akcent 2 3 3 2 9" xfId="11320"/>
    <cellStyle name="40% - akcent 2 3 3 3" xfId="11321"/>
    <cellStyle name="40% - akcent 2 3 3 3 2" xfId="11322"/>
    <cellStyle name="40% - akcent 2 3 3 3 2 2" xfId="11323"/>
    <cellStyle name="40% - akcent 2 3 3 3 2 2 2" xfId="11324"/>
    <cellStyle name="40% - akcent 2 3 3 3 2 2 3" xfId="11325"/>
    <cellStyle name="40% - akcent 2 3 3 3 2 3" xfId="11326"/>
    <cellStyle name="40% - akcent 2 3 3 3 2 4" xfId="11327"/>
    <cellStyle name="40% - akcent 2 3 3 3 3" xfId="11328"/>
    <cellStyle name="40% - akcent 2 3 3 3 3 2" xfId="11329"/>
    <cellStyle name="40% - akcent 2 3 3 3 3 2 2" xfId="11330"/>
    <cellStyle name="40% - akcent 2 3 3 3 3 2 3" xfId="11331"/>
    <cellStyle name="40% - akcent 2 3 3 3 3 3" xfId="11332"/>
    <cellStyle name="40% - akcent 2 3 3 3 3 4" xfId="11333"/>
    <cellStyle name="40% - akcent 2 3 3 3 4" xfId="11334"/>
    <cellStyle name="40% - akcent 2 3 3 3 4 2" xfId="11335"/>
    <cellStyle name="40% - akcent 2 3 3 3 4 2 2" xfId="11336"/>
    <cellStyle name="40% - akcent 2 3 3 3 4 2 3" xfId="11337"/>
    <cellStyle name="40% - akcent 2 3 3 3 4 3" xfId="11338"/>
    <cellStyle name="40% - akcent 2 3 3 3 4 4" xfId="11339"/>
    <cellStyle name="40% - akcent 2 3 3 3 5" xfId="11340"/>
    <cellStyle name="40% - akcent 2 3 3 3 5 2" xfId="11341"/>
    <cellStyle name="40% - akcent 2 3 3 3 5 3" xfId="11342"/>
    <cellStyle name="40% - akcent 2 3 3 3 6" xfId="11343"/>
    <cellStyle name="40% - akcent 2 3 3 3 7" xfId="11344"/>
    <cellStyle name="40% - akcent 2 3 3 4" xfId="11345"/>
    <cellStyle name="40% - akcent 2 3 3 4 2" xfId="11346"/>
    <cellStyle name="40% - akcent 2 3 3 4 2 2" xfId="11347"/>
    <cellStyle name="40% - akcent 2 3 3 4 2 2 2" xfId="11348"/>
    <cellStyle name="40% - akcent 2 3 3 4 2 2 3" xfId="11349"/>
    <cellStyle name="40% - akcent 2 3 3 4 2 3" xfId="11350"/>
    <cellStyle name="40% - akcent 2 3 3 4 2 4" xfId="11351"/>
    <cellStyle name="40% - akcent 2 3 3 4 3" xfId="11352"/>
    <cellStyle name="40% - akcent 2 3 3 4 3 2" xfId="11353"/>
    <cellStyle name="40% - akcent 2 3 3 4 3 2 2" xfId="11354"/>
    <cellStyle name="40% - akcent 2 3 3 4 3 2 3" xfId="11355"/>
    <cellStyle name="40% - akcent 2 3 3 4 3 3" xfId="11356"/>
    <cellStyle name="40% - akcent 2 3 3 4 3 4" xfId="11357"/>
    <cellStyle name="40% - akcent 2 3 3 4 4" xfId="11358"/>
    <cellStyle name="40% - akcent 2 3 3 4 4 2" xfId="11359"/>
    <cellStyle name="40% - akcent 2 3 3 4 4 2 2" xfId="11360"/>
    <cellStyle name="40% - akcent 2 3 3 4 4 2 3" xfId="11361"/>
    <cellStyle name="40% - akcent 2 3 3 4 4 3" xfId="11362"/>
    <cellStyle name="40% - akcent 2 3 3 4 4 4" xfId="11363"/>
    <cellStyle name="40% - akcent 2 3 3 4 5" xfId="11364"/>
    <cellStyle name="40% - akcent 2 3 3 4 5 2" xfId="11365"/>
    <cellStyle name="40% - akcent 2 3 3 4 5 3" xfId="11366"/>
    <cellStyle name="40% - akcent 2 3 3 4 6" xfId="11367"/>
    <cellStyle name="40% - akcent 2 3 3 4 7" xfId="11368"/>
    <cellStyle name="40% - akcent 2 3 3 5" xfId="11369"/>
    <cellStyle name="40% - akcent 2 3 3 5 2" xfId="11370"/>
    <cellStyle name="40% - akcent 2 3 3 5 2 2" xfId="11371"/>
    <cellStyle name="40% - akcent 2 3 3 5 2 2 2" xfId="11372"/>
    <cellStyle name="40% - akcent 2 3 3 5 2 2 3" xfId="11373"/>
    <cellStyle name="40% - akcent 2 3 3 5 2 3" xfId="11374"/>
    <cellStyle name="40% - akcent 2 3 3 5 2 4" xfId="11375"/>
    <cellStyle name="40% - akcent 2 3 3 5 3" xfId="11376"/>
    <cellStyle name="40% - akcent 2 3 3 5 3 2" xfId="11377"/>
    <cellStyle name="40% - akcent 2 3 3 5 3 3" xfId="11378"/>
    <cellStyle name="40% - akcent 2 3 3 5 4" xfId="11379"/>
    <cellStyle name="40% - akcent 2 3 3 5 5" xfId="11380"/>
    <cellStyle name="40% - akcent 2 3 3 6" xfId="11381"/>
    <cellStyle name="40% - akcent 2 3 3 6 2" xfId="11382"/>
    <cellStyle name="40% - akcent 2 3 3 6 2 2" xfId="11383"/>
    <cellStyle name="40% - akcent 2 3 3 6 2 3" xfId="11384"/>
    <cellStyle name="40% - akcent 2 3 3 6 3" xfId="11385"/>
    <cellStyle name="40% - akcent 2 3 3 6 4" xfId="11386"/>
    <cellStyle name="40% - akcent 2 3 3 7" xfId="11387"/>
    <cellStyle name="40% - akcent 2 3 3 7 2" xfId="11388"/>
    <cellStyle name="40% - akcent 2 3 3 7 2 2" xfId="11389"/>
    <cellStyle name="40% - akcent 2 3 3 7 2 3" xfId="11390"/>
    <cellStyle name="40% - akcent 2 3 3 7 3" xfId="11391"/>
    <cellStyle name="40% - akcent 2 3 3 7 4" xfId="11392"/>
    <cellStyle name="40% - akcent 2 3 3 8" xfId="11393"/>
    <cellStyle name="40% - akcent 2 3 3 8 2" xfId="11394"/>
    <cellStyle name="40% - akcent 2 3 3 8 2 2" xfId="11395"/>
    <cellStyle name="40% - akcent 2 3 3 8 2 3" xfId="11396"/>
    <cellStyle name="40% - akcent 2 3 3 8 3" xfId="11397"/>
    <cellStyle name="40% - akcent 2 3 3 8 4" xfId="11398"/>
    <cellStyle name="40% - akcent 2 3 3 9" xfId="11399"/>
    <cellStyle name="40% - akcent 2 3 3 9 2" xfId="11400"/>
    <cellStyle name="40% - akcent 2 3 3 9 3" xfId="11401"/>
    <cellStyle name="40% - akcent 2 3 4" xfId="11402"/>
    <cellStyle name="40% - akcent 2 3 4 10" xfId="11403"/>
    <cellStyle name="40% - akcent 2 3 4 2" xfId="11404"/>
    <cellStyle name="40% - akcent 2 3 4 2 2" xfId="11405"/>
    <cellStyle name="40% - akcent 2 3 4 2 2 2" xfId="11406"/>
    <cellStyle name="40% - akcent 2 3 4 2 2 2 2" xfId="11407"/>
    <cellStyle name="40% - akcent 2 3 4 2 2 2 3" xfId="11408"/>
    <cellStyle name="40% - akcent 2 3 4 2 2 3" xfId="11409"/>
    <cellStyle name="40% - akcent 2 3 4 2 2 4" xfId="11410"/>
    <cellStyle name="40% - akcent 2 3 4 2 3" xfId="11411"/>
    <cellStyle name="40% - akcent 2 3 4 2 3 2" xfId="11412"/>
    <cellStyle name="40% - akcent 2 3 4 2 3 2 2" xfId="11413"/>
    <cellStyle name="40% - akcent 2 3 4 2 3 2 3" xfId="11414"/>
    <cellStyle name="40% - akcent 2 3 4 2 3 3" xfId="11415"/>
    <cellStyle name="40% - akcent 2 3 4 2 3 4" xfId="11416"/>
    <cellStyle name="40% - akcent 2 3 4 2 4" xfId="11417"/>
    <cellStyle name="40% - akcent 2 3 4 2 4 2" xfId="11418"/>
    <cellStyle name="40% - akcent 2 3 4 2 4 2 2" xfId="11419"/>
    <cellStyle name="40% - akcent 2 3 4 2 4 2 3" xfId="11420"/>
    <cellStyle name="40% - akcent 2 3 4 2 4 3" xfId="11421"/>
    <cellStyle name="40% - akcent 2 3 4 2 4 4" xfId="11422"/>
    <cellStyle name="40% - akcent 2 3 4 2 5" xfId="11423"/>
    <cellStyle name="40% - akcent 2 3 4 2 5 2" xfId="11424"/>
    <cellStyle name="40% - akcent 2 3 4 2 5 3" xfId="11425"/>
    <cellStyle name="40% - akcent 2 3 4 2 6" xfId="11426"/>
    <cellStyle name="40% - akcent 2 3 4 2 7" xfId="11427"/>
    <cellStyle name="40% - akcent 2 3 4 3" xfId="11428"/>
    <cellStyle name="40% - akcent 2 3 4 3 2" xfId="11429"/>
    <cellStyle name="40% - akcent 2 3 4 3 2 2" xfId="11430"/>
    <cellStyle name="40% - akcent 2 3 4 3 2 2 2" xfId="11431"/>
    <cellStyle name="40% - akcent 2 3 4 3 2 2 3" xfId="11432"/>
    <cellStyle name="40% - akcent 2 3 4 3 2 3" xfId="11433"/>
    <cellStyle name="40% - akcent 2 3 4 3 2 4" xfId="11434"/>
    <cellStyle name="40% - akcent 2 3 4 3 3" xfId="11435"/>
    <cellStyle name="40% - akcent 2 3 4 3 3 2" xfId="11436"/>
    <cellStyle name="40% - akcent 2 3 4 3 3 2 2" xfId="11437"/>
    <cellStyle name="40% - akcent 2 3 4 3 3 2 3" xfId="11438"/>
    <cellStyle name="40% - akcent 2 3 4 3 3 3" xfId="11439"/>
    <cellStyle name="40% - akcent 2 3 4 3 3 4" xfId="11440"/>
    <cellStyle name="40% - akcent 2 3 4 3 4" xfId="11441"/>
    <cellStyle name="40% - akcent 2 3 4 3 4 2" xfId="11442"/>
    <cellStyle name="40% - akcent 2 3 4 3 4 2 2" xfId="11443"/>
    <cellStyle name="40% - akcent 2 3 4 3 4 2 3" xfId="11444"/>
    <cellStyle name="40% - akcent 2 3 4 3 4 3" xfId="11445"/>
    <cellStyle name="40% - akcent 2 3 4 3 4 4" xfId="11446"/>
    <cellStyle name="40% - akcent 2 3 4 3 5" xfId="11447"/>
    <cellStyle name="40% - akcent 2 3 4 3 5 2" xfId="11448"/>
    <cellStyle name="40% - akcent 2 3 4 3 5 3" xfId="11449"/>
    <cellStyle name="40% - akcent 2 3 4 3 6" xfId="11450"/>
    <cellStyle name="40% - akcent 2 3 4 3 7" xfId="11451"/>
    <cellStyle name="40% - akcent 2 3 4 4" xfId="11452"/>
    <cellStyle name="40% - akcent 2 3 4 4 2" xfId="11453"/>
    <cellStyle name="40% - akcent 2 3 4 4 2 2" xfId="11454"/>
    <cellStyle name="40% - akcent 2 3 4 4 2 2 2" xfId="11455"/>
    <cellStyle name="40% - akcent 2 3 4 4 2 2 3" xfId="11456"/>
    <cellStyle name="40% - akcent 2 3 4 4 2 3" xfId="11457"/>
    <cellStyle name="40% - akcent 2 3 4 4 2 4" xfId="11458"/>
    <cellStyle name="40% - akcent 2 3 4 4 3" xfId="11459"/>
    <cellStyle name="40% - akcent 2 3 4 4 3 2" xfId="11460"/>
    <cellStyle name="40% - akcent 2 3 4 4 3 3" xfId="11461"/>
    <cellStyle name="40% - akcent 2 3 4 4 4" xfId="11462"/>
    <cellStyle name="40% - akcent 2 3 4 4 5" xfId="11463"/>
    <cellStyle name="40% - akcent 2 3 4 5" xfId="11464"/>
    <cellStyle name="40% - akcent 2 3 4 5 2" xfId="11465"/>
    <cellStyle name="40% - akcent 2 3 4 5 2 2" xfId="11466"/>
    <cellStyle name="40% - akcent 2 3 4 5 2 3" xfId="11467"/>
    <cellStyle name="40% - akcent 2 3 4 5 3" xfId="11468"/>
    <cellStyle name="40% - akcent 2 3 4 5 4" xfId="11469"/>
    <cellStyle name="40% - akcent 2 3 4 6" xfId="11470"/>
    <cellStyle name="40% - akcent 2 3 4 6 2" xfId="11471"/>
    <cellStyle name="40% - akcent 2 3 4 6 2 2" xfId="11472"/>
    <cellStyle name="40% - akcent 2 3 4 6 2 3" xfId="11473"/>
    <cellStyle name="40% - akcent 2 3 4 6 3" xfId="11474"/>
    <cellStyle name="40% - akcent 2 3 4 6 4" xfId="11475"/>
    <cellStyle name="40% - akcent 2 3 4 7" xfId="11476"/>
    <cellStyle name="40% - akcent 2 3 4 7 2" xfId="11477"/>
    <cellStyle name="40% - akcent 2 3 4 7 2 2" xfId="11478"/>
    <cellStyle name="40% - akcent 2 3 4 7 2 3" xfId="11479"/>
    <cellStyle name="40% - akcent 2 3 4 7 3" xfId="11480"/>
    <cellStyle name="40% - akcent 2 3 4 7 4" xfId="11481"/>
    <cellStyle name="40% - akcent 2 3 4 8" xfId="11482"/>
    <cellStyle name="40% - akcent 2 3 4 8 2" xfId="11483"/>
    <cellStyle name="40% - akcent 2 3 4 8 3" xfId="11484"/>
    <cellStyle name="40% - akcent 2 3 4 9" xfId="11485"/>
    <cellStyle name="40% - akcent 2 3 5" xfId="11486"/>
    <cellStyle name="40% - akcent 2 3 5 2" xfId="11487"/>
    <cellStyle name="40% - akcent 2 3 5 2 2" xfId="11488"/>
    <cellStyle name="40% - akcent 2 3 5 2 2 2" xfId="11489"/>
    <cellStyle name="40% - akcent 2 3 5 2 2 2 2" xfId="11490"/>
    <cellStyle name="40% - akcent 2 3 5 2 2 2 3" xfId="11491"/>
    <cellStyle name="40% - akcent 2 3 5 2 2 3" xfId="11492"/>
    <cellStyle name="40% - akcent 2 3 5 2 2 4" xfId="11493"/>
    <cellStyle name="40% - akcent 2 3 5 2 3" xfId="11494"/>
    <cellStyle name="40% - akcent 2 3 5 2 3 2" xfId="11495"/>
    <cellStyle name="40% - akcent 2 3 5 2 3 2 2" xfId="11496"/>
    <cellStyle name="40% - akcent 2 3 5 2 3 2 3" xfId="11497"/>
    <cellStyle name="40% - akcent 2 3 5 2 3 3" xfId="11498"/>
    <cellStyle name="40% - akcent 2 3 5 2 3 4" xfId="11499"/>
    <cellStyle name="40% - akcent 2 3 5 2 4" xfId="11500"/>
    <cellStyle name="40% - akcent 2 3 5 2 4 2" xfId="11501"/>
    <cellStyle name="40% - akcent 2 3 5 2 4 2 2" xfId="11502"/>
    <cellStyle name="40% - akcent 2 3 5 2 4 2 3" xfId="11503"/>
    <cellStyle name="40% - akcent 2 3 5 2 4 3" xfId="11504"/>
    <cellStyle name="40% - akcent 2 3 5 2 4 4" xfId="11505"/>
    <cellStyle name="40% - akcent 2 3 5 2 5" xfId="11506"/>
    <cellStyle name="40% - akcent 2 3 5 2 5 2" xfId="11507"/>
    <cellStyle name="40% - akcent 2 3 5 2 5 3" xfId="11508"/>
    <cellStyle name="40% - akcent 2 3 5 2 6" xfId="11509"/>
    <cellStyle name="40% - akcent 2 3 5 2 7" xfId="11510"/>
    <cellStyle name="40% - akcent 2 3 5 3" xfId="11511"/>
    <cellStyle name="40% - akcent 2 3 5 3 2" xfId="11512"/>
    <cellStyle name="40% - akcent 2 3 5 3 2 2" xfId="11513"/>
    <cellStyle name="40% - akcent 2 3 5 3 2 2 2" xfId="11514"/>
    <cellStyle name="40% - akcent 2 3 5 3 2 2 3" xfId="11515"/>
    <cellStyle name="40% - akcent 2 3 5 3 2 3" xfId="11516"/>
    <cellStyle name="40% - akcent 2 3 5 3 2 4" xfId="11517"/>
    <cellStyle name="40% - akcent 2 3 5 3 3" xfId="11518"/>
    <cellStyle name="40% - akcent 2 3 5 3 3 2" xfId="11519"/>
    <cellStyle name="40% - akcent 2 3 5 3 3 2 2" xfId="11520"/>
    <cellStyle name="40% - akcent 2 3 5 3 3 2 3" xfId="11521"/>
    <cellStyle name="40% - akcent 2 3 5 3 3 3" xfId="11522"/>
    <cellStyle name="40% - akcent 2 3 5 3 3 4" xfId="11523"/>
    <cellStyle name="40% - akcent 2 3 5 3 4" xfId="11524"/>
    <cellStyle name="40% - akcent 2 3 5 3 4 2" xfId="11525"/>
    <cellStyle name="40% - akcent 2 3 5 3 4 2 2" xfId="11526"/>
    <cellStyle name="40% - akcent 2 3 5 3 4 2 3" xfId="11527"/>
    <cellStyle name="40% - akcent 2 3 5 3 4 3" xfId="11528"/>
    <cellStyle name="40% - akcent 2 3 5 3 4 4" xfId="11529"/>
    <cellStyle name="40% - akcent 2 3 5 3 5" xfId="11530"/>
    <cellStyle name="40% - akcent 2 3 5 3 5 2" xfId="11531"/>
    <cellStyle name="40% - akcent 2 3 5 3 5 3" xfId="11532"/>
    <cellStyle name="40% - akcent 2 3 5 3 6" xfId="11533"/>
    <cellStyle name="40% - akcent 2 3 5 3 7" xfId="11534"/>
    <cellStyle name="40% - akcent 2 3 5 4" xfId="11535"/>
    <cellStyle name="40% - akcent 2 3 5 4 2" xfId="11536"/>
    <cellStyle name="40% - akcent 2 3 5 4 2 2" xfId="11537"/>
    <cellStyle name="40% - akcent 2 3 5 4 2 3" xfId="11538"/>
    <cellStyle name="40% - akcent 2 3 5 4 3" xfId="11539"/>
    <cellStyle name="40% - akcent 2 3 5 4 4" xfId="11540"/>
    <cellStyle name="40% - akcent 2 3 5 5" xfId="11541"/>
    <cellStyle name="40% - akcent 2 3 5 5 2" xfId="11542"/>
    <cellStyle name="40% - akcent 2 3 5 5 2 2" xfId="11543"/>
    <cellStyle name="40% - akcent 2 3 5 5 2 3" xfId="11544"/>
    <cellStyle name="40% - akcent 2 3 5 5 3" xfId="11545"/>
    <cellStyle name="40% - akcent 2 3 5 5 4" xfId="11546"/>
    <cellStyle name="40% - akcent 2 3 5 6" xfId="11547"/>
    <cellStyle name="40% - akcent 2 3 5 6 2" xfId="11548"/>
    <cellStyle name="40% - akcent 2 3 5 6 2 2" xfId="11549"/>
    <cellStyle name="40% - akcent 2 3 5 6 2 3" xfId="11550"/>
    <cellStyle name="40% - akcent 2 3 5 6 3" xfId="11551"/>
    <cellStyle name="40% - akcent 2 3 5 6 4" xfId="11552"/>
    <cellStyle name="40% - akcent 2 3 5 7" xfId="11553"/>
    <cellStyle name="40% - akcent 2 3 5 7 2" xfId="11554"/>
    <cellStyle name="40% - akcent 2 3 5 7 3" xfId="11555"/>
    <cellStyle name="40% - akcent 2 3 5 8" xfId="11556"/>
    <cellStyle name="40% - akcent 2 3 5 9" xfId="11557"/>
    <cellStyle name="40% - akcent 2 3 6" xfId="11558"/>
    <cellStyle name="40% - akcent 2 3 6 2" xfId="11559"/>
    <cellStyle name="40% - akcent 2 3 6 2 2" xfId="11560"/>
    <cellStyle name="40% - akcent 2 3 6 2 2 2" xfId="11561"/>
    <cellStyle name="40% - akcent 2 3 6 2 2 2 2" xfId="11562"/>
    <cellStyle name="40% - akcent 2 3 6 2 2 2 3" xfId="11563"/>
    <cellStyle name="40% - akcent 2 3 6 2 2 3" xfId="11564"/>
    <cellStyle name="40% - akcent 2 3 6 2 2 4" xfId="11565"/>
    <cellStyle name="40% - akcent 2 3 6 2 3" xfId="11566"/>
    <cellStyle name="40% - akcent 2 3 6 2 3 2" xfId="11567"/>
    <cellStyle name="40% - akcent 2 3 6 2 3 2 2" xfId="11568"/>
    <cellStyle name="40% - akcent 2 3 6 2 3 2 3" xfId="11569"/>
    <cellStyle name="40% - akcent 2 3 6 2 3 3" xfId="11570"/>
    <cellStyle name="40% - akcent 2 3 6 2 3 4" xfId="11571"/>
    <cellStyle name="40% - akcent 2 3 6 2 4" xfId="11572"/>
    <cellStyle name="40% - akcent 2 3 6 2 4 2" xfId="11573"/>
    <cellStyle name="40% - akcent 2 3 6 2 4 2 2" xfId="11574"/>
    <cellStyle name="40% - akcent 2 3 6 2 4 2 3" xfId="11575"/>
    <cellStyle name="40% - akcent 2 3 6 2 4 3" xfId="11576"/>
    <cellStyle name="40% - akcent 2 3 6 2 4 4" xfId="11577"/>
    <cellStyle name="40% - akcent 2 3 6 2 5" xfId="11578"/>
    <cellStyle name="40% - akcent 2 3 6 2 5 2" xfId="11579"/>
    <cellStyle name="40% - akcent 2 3 6 2 5 3" xfId="11580"/>
    <cellStyle name="40% - akcent 2 3 6 2 6" xfId="11581"/>
    <cellStyle name="40% - akcent 2 3 6 2 7" xfId="11582"/>
    <cellStyle name="40% - akcent 2 3 6 3" xfId="11583"/>
    <cellStyle name="40% - akcent 2 3 6 3 2" xfId="11584"/>
    <cellStyle name="40% - akcent 2 3 6 3 2 2" xfId="11585"/>
    <cellStyle name="40% - akcent 2 3 6 3 2 2 2" xfId="11586"/>
    <cellStyle name="40% - akcent 2 3 6 3 2 2 3" xfId="11587"/>
    <cellStyle name="40% - akcent 2 3 6 3 2 3" xfId="11588"/>
    <cellStyle name="40% - akcent 2 3 6 3 2 4" xfId="11589"/>
    <cellStyle name="40% - akcent 2 3 6 3 3" xfId="11590"/>
    <cellStyle name="40% - akcent 2 3 6 3 3 2" xfId="11591"/>
    <cellStyle name="40% - akcent 2 3 6 3 3 2 2" xfId="11592"/>
    <cellStyle name="40% - akcent 2 3 6 3 3 2 3" xfId="11593"/>
    <cellStyle name="40% - akcent 2 3 6 3 3 3" xfId="11594"/>
    <cellStyle name="40% - akcent 2 3 6 3 3 4" xfId="11595"/>
    <cellStyle name="40% - akcent 2 3 6 3 4" xfId="11596"/>
    <cellStyle name="40% - akcent 2 3 6 3 4 2" xfId="11597"/>
    <cellStyle name="40% - akcent 2 3 6 3 4 2 2" xfId="11598"/>
    <cellStyle name="40% - akcent 2 3 6 3 4 2 3" xfId="11599"/>
    <cellStyle name="40% - akcent 2 3 6 3 4 3" xfId="11600"/>
    <cellStyle name="40% - akcent 2 3 6 3 4 4" xfId="11601"/>
    <cellStyle name="40% - akcent 2 3 6 3 5" xfId="11602"/>
    <cellStyle name="40% - akcent 2 3 6 3 5 2" xfId="11603"/>
    <cellStyle name="40% - akcent 2 3 6 3 5 3" xfId="11604"/>
    <cellStyle name="40% - akcent 2 3 6 3 6" xfId="11605"/>
    <cellStyle name="40% - akcent 2 3 6 3 7" xfId="11606"/>
    <cellStyle name="40% - akcent 2 3 6 4" xfId="11607"/>
    <cellStyle name="40% - akcent 2 3 6 4 2" xfId="11608"/>
    <cellStyle name="40% - akcent 2 3 6 4 2 2" xfId="11609"/>
    <cellStyle name="40% - akcent 2 3 6 4 2 3" xfId="11610"/>
    <cellStyle name="40% - akcent 2 3 6 4 3" xfId="11611"/>
    <cellStyle name="40% - akcent 2 3 6 4 4" xfId="11612"/>
    <cellStyle name="40% - akcent 2 3 6 5" xfId="11613"/>
    <cellStyle name="40% - akcent 2 3 6 5 2" xfId="11614"/>
    <cellStyle name="40% - akcent 2 3 6 5 2 2" xfId="11615"/>
    <cellStyle name="40% - akcent 2 3 6 5 2 3" xfId="11616"/>
    <cellStyle name="40% - akcent 2 3 6 5 3" xfId="11617"/>
    <cellStyle name="40% - akcent 2 3 6 5 4" xfId="11618"/>
    <cellStyle name="40% - akcent 2 3 6 6" xfId="11619"/>
    <cellStyle name="40% - akcent 2 3 6 6 2" xfId="11620"/>
    <cellStyle name="40% - akcent 2 3 6 6 2 2" xfId="11621"/>
    <cellStyle name="40% - akcent 2 3 6 6 2 3" xfId="11622"/>
    <cellStyle name="40% - akcent 2 3 6 6 3" xfId="11623"/>
    <cellStyle name="40% - akcent 2 3 6 6 4" xfId="11624"/>
    <cellStyle name="40% - akcent 2 3 6 7" xfId="11625"/>
    <cellStyle name="40% - akcent 2 3 6 7 2" xfId="11626"/>
    <cellStyle name="40% - akcent 2 3 6 7 3" xfId="11627"/>
    <cellStyle name="40% - akcent 2 3 6 8" xfId="11628"/>
    <cellStyle name="40% - akcent 2 3 6 9" xfId="11629"/>
    <cellStyle name="40% - akcent 2 3 7" xfId="11630"/>
    <cellStyle name="40% - akcent 2 3 7 2" xfId="11631"/>
    <cellStyle name="40% - akcent 2 3 7 2 2" xfId="11632"/>
    <cellStyle name="40% - akcent 2 3 7 2 2 2" xfId="11633"/>
    <cellStyle name="40% - akcent 2 3 7 2 2 2 2" xfId="11634"/>
    <cellStyle name="40% - akcent 2 3 7 2 2 2 3" xfId="11635"/>
    <cellStyle name="40% - akcent 2 3 7 2 2 3" xfId="11636"/>
    <cellStyle name="40% - akcent 2 3 7 2 2 4" xfId="11637"/>
    <cellStyle name="40% - akcent 2 3 7 2 3" xfId="11638"/>
    <cellStyle name="40% - akcent 2 3 7 2 3 2" xfId="11639"/>
    <cellStyle name="40% - akcent 2 3 7 2 3 2 2" xfId="11640"/>
    <cellStyle name="40% - akcent 2 3 7 2 3 2 3" xfId="11641"/>
    <cellStyle name="40% - akcent 2 3 7 2 3 3" xfId="11642"/>
    <cellStyle name="40% - akcent 2 3 7 2 3 4" xfId="11643"/>
    <cellStyle name="40% - akcent 2 3 7 2 4" xfId="11644"/>
    <cellStyle name="40% - akcent 2 3 7 2 4 2" xfId="11645"/>
    <cellStyle name="40% - akcent 2 3 7 2 4 2 2" xfId="11646"/>
    <cellStyle name="40% - akcent 2 3 7 2 4 2 3" xfId="11647"/>
    <cellStyle name="40% - akcent 2 3 7 2 4 3" xfId="11648"/>
    <cellStyle name="40% - akcent 2 3 7 2 4 4" xfId="11649"/>
    <cellStyle name="40% - akcent 2 3 7 2 5" xfId="11650"/>
    <cellStyle name="40% - akcent 2 3 7 2 5 2" xfId="11651"/>
    <cellStyle name="40% - akcent 2 3 7 2 5 3" xfId="11652"/>
    <cellStyle name="40% - akcent 2 3 7 2 6" xfId="11653"/>
    <cellStyle name="40% - akcent 2 3 7 2 7" xfId="11654"/>
    <cellStyle name="40% - akcent 2 3 7 3" xfId="11655"/>
    <cellStyle name="40% - akcent 2 3 7 3 2" xfId="11656"/>
    <cellStyle name="40% - akcent 2 3 7 3 2 2" xfId="11657"/>
    <cellStyle name="40% - akcent 2 3 7 3 2 3" xfId="11658"/>
    <cellStyle name="40% - akcent 2 3 7 3 3" xfId="11659"/>
    <cellStyle name="40% - akcent 2 3 7 3 4" xfId="11660"/>
    <cellStyle name="40% - akcent 2 3 7 4" xfId="11661"/>
    <cellStyle name="40% - akcent 2 3 7 4 2" xfId="11662"/>
    <cellStyle name="40% - akcent 2 3 7 4 2 2" xfId="11663"/>
    <cellStyle name="40% - akcent 2 3 7 4 2 3" xfId="11664"/>
    <cellStyle name="40% - akcent 2 3 7 4 3" xfId="11665"/>
    <cellStyle name="40% - akcent 2 3 7 4 4" xfId="11666"/>
    <cellStyle name="40% - akcent 2 3 7 5" xfId="11667"/>
    <cellStyle name="40% - akcent 2 3 7 5 2" xfId="11668"/>
    <cellStyle name="40% - akcent 2 3 7 5 2 2" xfId="11669"/>
    <cellStyle name="40% - akcent 2 3 7 5 2 3" xfId="11670"/>
    <cellStyle name="40% - akcent 2 3 7 5 3" xfId="11671"/>
    <cellStyle name="40% - akcent 2 3 7 5 4" xfId="11672"/>
    <cellStyle name="40% - akcent 2 3 7 6" xfId="11673"/>
    <cellStyle name="40% - akcent 2 3 7 6 2" xfId="11674"/>
    <cellStyle name="40% - akcent 2 3 7 6 3" xfId="11675"/>
    <cellStyle name="40% - akcent 2 3 7 7" xfId="11676"/>
    <cellStyle name="40% - akcent 2 3 7 8" xfId="11677"/>
    <cellStyle name="40% - akcent 2 3 8" xfId="11678"/>
    <cellStyle name="40% - akcent 2 3 8 2" xfId="11679"/>
    <cellStyle name="40% - akcent 2 3 8 2 2" xfId="11680"/>
    <cellStyle name="40% - akcent 2 3 8 2 2 2" xfId="11681"/>
    <cellStyle name="40% - akcent 2 3 8 2 2 2 2" xfId="11682"/>
    <cellStyle name="40% - akcent 2 3 8 2 2 2 3" xfId="11683"/>
    <cellStyle name="40% - akcent 2 3 8 2 2 3" xfId="11684"/>
    <cellStyle name="40% - akcent 2 3 8 2 2 4" xfId="11685"/>
    <cellStyle name="40% - akcent 2 3 8 2 3" xfId="11686"/>
    <cellStyle name="40% - akcent 2 3 8 2 3 2" xfId="11687"/>
    <cellStyle name="40% - akcent 2 3 8 2 3 2 2" xfId="11688"/>
    <cellStyle name="40% - akcent 2 3 8 2 3 2 3" xfId="11689"/>
    <cellStyle name="40% - akcent 2 3 8 2 3 3" xfId="11690"/>
    <cellStyle name="40% - akcent 2 3 8 2 3 4" xfId="11691"/>
    <cellStyle name="40% - akcent 2 3 8 2 4" xfId="11692"/>
    <cellStyle name="40% - akcent 2 3 8 2 4 2" xfId="11693"/>
    <cellStyle name="40% - akcent 2 3 8 2 4 2 2" xfId="11694"/>
    <cellStyle name="40% - akcent 2 3 8 2 4 2 3" xfId="11695"/>
    <cellStyle name="40% - akcent 2 3 8 2 4 3" xfId="11696"/>
    <cellStyle name="40% - akcent 2 3 8 2 4 4" xfId="11697"/>
    <cellStyle name="40% - akcent 2 3 8 2 5" xfId="11698"/>
    <cellStyle name="40% - akcent 2 3 8 2 5 2" xfId="11699"/>
    <cellStyle name="40% - akcent 2 3 8 2 5 3" xfId="11700"/>
    <cellStyle name="40% - akcent 2 3 8 2 6" xfId="11701"/>
    <cellStyle name="40% - akcent 2 3 8 2 7" xfId="11702"/>
    <cellStyle name="40% - akcent 2 3 8 3" xfId="11703"/>
    <cellStyle name="40% - akcent 2 3 8 3 2" xfId="11704"/>
    <cellStyle name="40% - akcent 2 3 8 3 2 2" xfId="11705"/>
    <cellStyle name="40% - akcent 2 3 8 3 2 3" xfId="11706"/>
    <cellStyle name="40% - akcent 2 3 8 3 3" xfId="11707"/>
    <cellStyle name="40% - akcent 2 3 8 3 4" xfId="11708"/>
    <cellStyle name="40% - akcent 2 3 8 4" xfId="11709"/>
    <cellStyle name="40% - akcent 2 3 8 4 2" xfId="11710"/>
    <cellStyle name="40% - akcent 2 3 8 4 2 2" xfId="11711"/>
    <cellStyle name="40% - akcent 2 3 8 4 2 3" xfId="11712"/>
    <cellStyle name="40% - akcent 2 3 8 4 3" xfId="11713"/>
    <cellStyle name="40% - akcent 2 3 8 4 4" xfId="11714"/>
    <cellStyle name="40% - akcent 2 3 8 5" xfId="11715"/>
    <cellStyle name="40% - akcent 2 3 8 5 2" xfId="11716"/>
    <cellStyle name="40% - akcent 2 3 8 5 2 2" xfId="11717"/>
    <cellStyle name="40% - akcent 2 3 8 5 2 3" xfId="11718"/>
    <cellStyle name="40% - akcent 2 3 8 5 3" xfId="11719"/>
    <cellStyle name="40% - akcent 2 3 8 5 4" xfId="11720"/>
    <cellStyle name="40% - akcent 2 3 8 6" xfId="11721"/>
    <cellStyle name="40% - akcent 2 3 8 6 2" xfId="11722"/>
    <cellStyle name="40% - akcent 2 3 8 6 3" xfId="11723"/>
    <cellStyle name="40% - akcent 2 3 8 7" xfId="11724"/>
    <cellStyle name="40% - akcent 2 3 8 8" xfId="11725"/>
    <cellStyle name="40% - akcent 2 3 9" xfId="11726"/>
    <cellStyle name="40% - akcent 2 3 9 2" xfId="11727"/>
    <cellStyle name="40% - akcent 2 3 9 2 2" xfId="11728"/>
    <cellStyle name="40% - akcent 2 3 9 2 2 2" xfId="11729"/>
    <cellStyle name="40% - akcent 2 3 9 2 2 3" xfId="11730"/>
    <cellStyle name="40% - akcent 2 3 9 2 3" xfId="11731"/>
    <cellStyle name="40% - akcent 2 3 9 2 4" xfId="11732"/>
    <cellStyle name="40% - akcent 2 3 9 3" xfId="11733"/>
    <cellStyle name="40% - akcent 2 3 9 3 2" xfId="11734"/>
    <cellStyle name="40% - akcent 2 3 9 3 2 2" xfId="11735"/>
    <cellStyle name="40% - akcent 2 3 9 3 2 3" xfId="11736"/>
    <cellStyle name="40% - akcent 2 3 9 3 3" xfId="11737"/>
    <cellStyle name="40% - akcent 2 3 9 3 4" xfId="11738"/>
    <cellStyle name="40% - akcent 2 3 9 4" xfId="11739"/>
    <cellStyle name="40% - akcent 2 3 9 4 2" xfId="11740"/>
    <cellStyle name="40% - akcent 2 3 9 4 2 2" xfId="11741"/>
    <cellStyle name="40% - akcent 2 3 9 4 2 3" xfId="11742"/>
    <cellStyle name="40% - akcent 2 3 9 4 3" xfId="11743"/>
    <cellStyle name="40% - akcent 2 3 9 4 4" xfId="11744"/>
    <cellStyle name="40% - akcent 2 3 9 5" xfId="11745"/>
    <cellStyle name="40% - akcent 2 3 9 5 2" xfId="11746"/>
    <cellStyle name="40% - akcent 2 3 9 5 3" xfId="11747"/>
    <cellStyle name="40% - akcent 2 3 9 6" xfId="11748"/>
    <cellStyle name="40% - akcent 2 3 9 7" xfId="11749"/>
    <cellStyle name="40% - akcent 2 4" xfId="11750"/>
    <cellStyle name="40% - akcent 2 5" xfId="11751"/>
    <cellStyle name="40% - akcent 2 6" xfId="11752"/>
    <cellStyle name="40% - akcent 3 2" xfId="11753"/>
    <cellStyle name="40% - akcent 3 2 2" xfId="11754"/>
    <cellStyle name="40% - akcent 3 2 3" xfId="11755"/>
    <cellStyle name="40% - akcent 3 2 4" xfId="11756"/>
    <cellStyle name="40% - akcent 3 3" xfId="11757"/>
    <cellStyle name="40% - akcent 3 3 10" xfId="11758"/>
    <cellStyle name="40% - akcent 3 3 10 2" xfId="11759"/>
    <cellStyle name="40% - akcent 3 3 10 2 2" xfId="11760"/>
    <cellStyle name="40% - akcent 3 3 10 2 2 2" xfId="11761"/>
    <cellStyle name="40% - akcent 3 3 10 2 2 3" xfId="11762"/>
    <cellStyle name="40% - akcent 3 3 10 2 3" xfId="11763"/>
    <cellStyle name="40% - akcent 3 3 10 2 4" xfId="11764"/>
    <cellStyle name="40% - akcent 3 3 10 3" xfId="11765"/>
    <cellStyle name="40% - akcent 3 3 10 3 2" xfId="11766"/>
    <cellStyle name="40% - akcent 3 3 10 3 3" xfId="11767"/>
    <cellStyle name="40% - akcent 3 3 10 4" xfId="11768"/>
    <cellStyle name="40% - akcent 3 3 10 5" xfId="11769"/>
    <cellStyle name="40% - akcent 3 3 11" xfId="11770"/>
    <cellStyle name="40% - akcent 3 3 11 2" xfId="11771"/>
    <cellStyle name="40% - akcent 3 3 11 2 2" xfId="11772"/>
    <cellStyle name="40% - akcent 3 3 11 2 3" xfId="11773"/>
    <cellStyle name="40% - akcent 3 3 11 3" xfId="11774"/>
    <cellStyle name="40% - akcent 3 3 11 4" xfId="11775"/>
    <cellStyle name="40% - akcent 3 3 12" xfId="11776"/>
    <cellStyle name="40% - akcent 3 3 12 2" xfId="11777"/>
    <cellStyle name="40% - akcent 3 3 12 2 2" xfId="11778"/>
    <cellStyle name="40% - akcent 3 3 12 2 3" xfId="11779"/>
    <cellStyle name="40% - akcent 3 3 12 3" xfId="11780"/>
    <cellStyle name="40% - akcent 3 3 12 4" xfId="11781"/>
    <cellStyle name="40% - akcent 3 3 13" xfId="11782"/>
    <cellStyle name="40% - akcent 3 3 13 2" xfId="11783"/>
    <cellStyle name="40% - akcent 3 3 13 2 2" xfId="11784"/>
    <cellStyle name="40% - akcent 3 3 13 2 3" xfId="11785"/>
    <cellStyle name="40% - akcent 3 3 13 3" xfId="11786"/>
    <cellStyle name="40% - akcent 3 3 13 4" xfId="11787"/>
    <cellStyle name="40% - akcent 3 3 14" xfId="11788"/>
    <cellStyle name="40% - akcent 3 3 14 2" xfId="11789"/>
    <cellStyle name="40% - akcent 3 3 14 3" xfId="11790"/>
    <cellStyle name="40% - akcent 3 3 15" xfId="11791"/>
    <cellStyle name="40% - akcent 3 3 15 2" xfId="11792"/>
    <cellStyle name="40% - akcent 3 3 15 3" xfId="11793"/>
    <cellStyle name="40% - akcent 3 3 16" xfId="11794"/>
    <cellStyle name="40% - akcent 3 3 17" xfId="11795"/>
    <cellStyle name="40% - akcent 3 3 18" xfId="11796"/>
    <cellStyle name="40% - akcent 3 3 2" xfId="11797"/>
    <cellStyle name="40% - akcent 3 3 2 10" xfId="11798"/>
    <cellStyle name="40% - akcent 3 3 2 10 2" xfId="11799"/>
    <cellStyle name="40% - akcent 3 3 2 10 2 2" xfId="11800"/>
    <cellStyle name="40% - akcent 3 3 2 10 2 3" xfId="11801"/>
    <cellStyle name="40% - akcent 3 3 2 10 3" xfId="11802"/>
    <cellStyle name="40% - akcent 3 3 2 10 4" xfId="11803"/>
    <cellStyle name="40% - akcent 3 3 2 11" xfId="11804"/>
    <cellStyle name="40% - akcent 3 3 2 11 2" xfId="11805"/>
    <cellStyle name="40% - akcent 3 3 2 11 3" xfId="11806"/>
    <cellStyle name="40% - akcent 3 3 2 12" xfId="11807"/>
    <cellStyle name="40% - akcent 3 3 2 12 2" xfId="11808"/>
    <cellStyle name="40% - akcent 3 3 2 12 3" xfId="11809"/>
    <cellStyle name="40% - akcent 3 3 2 13" xfId="11810"/>
    <cellStyle name="40% - akcent 3 3 2 14" xfId="11811"/>
    <cellStyle name="40% - akcent 3 3 2 15" xfId="11812"/>
    <cellStyle name="40% - akcent 3 3 2 2" xfId="11813"/>
    <cellStyle name="40% - akcent 3 3 2 2 10" xfId="11814"/>
    <cellStyle name="40% - akcent 3 3 2 2 11" xfId="11815"/>
    <cellStyle name="40% - akcent 3 3 2 2 2" xfId="11816"/>
    <cellStyle name="40% - akcent 3 3 2 2 2 2" xfId="11817"/>
    <cellStyle name="40% - akcent 3 3 2 2 2 2 2" xfId="11818"/>
    <cellStyle name="40% - akcent 3 3 2 2 2 2 2 2" xfId="11819"/>
    <cellStyle name="40% - akcent 3 3 2 2 2 2 2 2 2" xfId="11820"/>
    <cellStyle name="40% - akcent 3 3 2 2 2 2 2 2 3" xfId="11821"/>
    <cellStyle name="40% - akcent 3 3 2 2 2 2 2 3" xfId="11822"/>
    <cellStyle name="40% - akcent 3 3 2 2 2 2 2 4" xfId="11823"/>
    <cellStyle name="40% - akcent 3 3 2 2 2 2 3" xfId="11824"/>
    <cellStyle name="40% - akcent 3 3 2 2 2 2 3 2" xfId="11825"/>
    <cellStyle name="40% - akcent 3 3 2 2 2 2 3 2 2" xfId="11826"/>
    <cellStyle name="40% - akcent 3 3 2 2 2 2 3 2 3" xfId="11827"/>
    <cellStyle name="40% - akcent 3 3 2 2 2 2 3 3" xfId="11828"/>
    <cellStyle name="40% - akcent 3 3 2 2 2 2 3 4" xfId="11829"/>
    <cellStyle name="40% - akcent 3 3 2 2 2 2 4" xfId="11830"/>
    <cellStyle name="40% - akcent 3 3 2 2 2 2 4 2" xfId="11831"/>
    <cellStyle name="40% - akcent 3 3 2 2 2 2 4 2 2" xfId="11832"/>
    <cellStyle name="40% - akcent 3 3 2 2 2 2 4 2 3" xfId="11833"/>
    <cellStyle name="40% - akcent 3 3 2 2 2 2 4 3" xfId="11834"/>
    <cellStyle name="40% - akcent 3 3 2 2 2 2 4 4" xfId="11835"/>
    <cellStyle name="40% - akcent 3 3 2 2 2 2 5" xfId="11836"/>
    <cellStyle name="40% - akcent 3 3 2 2 2 2 5 2" xfId="11837"/>
    <cellStyle name="40% - akcent 3 3 2 2 2 2 5 3" xfId="11838"/>
    <cellStyle name="40% - akcent 3 3 2 2 2 2 6" xfId="11839"/>
    <cellStyle name="40% - akcent 3 3 2 2 2 2 7" xfId="11840"/>
    <cellStyle name="40% - akcent 3 3 2 2 2 3" xfId="11841"/>
    <cellStyle name="40% - akcent 3 3 2 2 2 3 2" xfId="11842"/>
    <cellStyle name="40% - akcent 3 3 2 2 2 3 2 2" xfId="11843"/>
    <cellStyle name="40% - akcent 3 3 2 2 2 3 2 2 2" xfId="11844"/>
    <cellStyle name="40% - akcent 3 3 2 2 2 3 2 2 3" xfId="11845"/>
    <cellStyle name="40% - akcent 3 3 2 2 2 3 2 3" xfId="11846"/>
    <cellStyle name="40% - akcent 3 3 2 2 2 3 2 4" xfId="11847"/>
    <cellStyle name="40% - akcent 3 3 2 2 2 3 3" xfId="11848"/>
    <cellStyle name="40% - akcent 3 3 2 2 2 3 3 2" xfId="11849"/>
    <cellStyle name="40% - akcent 3 3 2 2 2 3 3 2 2" xfId="11850"/>
    <cellStyle name="40% - akcent 3 3 2 2 2 3 3 2 3" xfId="11851"/>
    <cellStyle name="40% - akcent 3 3 2 2 2 3 3 3" xfId="11852"/>
    <cellStyle name="40% - akcent 3 3 2 2 2 3 3 4" xfId="11853"/>
    <cellStyle name="40% - akcent 3 3 2 2 2 3 4" xfId="11854"/>
    <cellStyle name="40% - akcent 3 3 2 2 2 3 4 2" xfId="11855"/>
    <cellStyle name="40% - akcent 3 3 2 2 2 3 4 2 2" xfId="11856"/>
    <cellStyle name="40% - akcent 3 3 2 2 2 3 4 2 3" xfId="11857"/>
    <cellStyle name="40% - akcent 3 3 2 2 2 3 4 3" xfId="11858"/>
    <cellStyle name="40% - akcent 3 3 2 2 2 3 4 4" xfId="11859"/>
    <cellStyle name="40% - akcent 3 3 2 2 2 3 5" xfId="11860"/>
    <cellStyle name="40% - akcent 3 3 2 2 2 3 5 2" xfId="11861"/>
    <cellStyle name="40% - akcent 3 3 2 2 2 3 5 3" xfId="11862"/>
    <cellStyle name="40% - akcent 3 3 2 2 2 3 6" xfId="11863"/>
    <cellStyle name="40% - akcent 3 3 2 2 2 3 7" xfId="11864"/>
    <cellStyle name="40% - akcent 3 3 2 2 2 4" xfId="11865"/>
    <cellStyle name="40% - akcent 3 3 2 2 2 4 2" xfId="11866"/>
    <cellStyle name="40% - akcent 3 3 2 2 2 4 2 2" xfId="11867"/>
    <cellStyle name="40% - akcent 3 3 2 2 2 4 2 3" xfId="11868"/>
    <cellStyle name="40% - akcent 3 3 2 2 2 4 3" xfId="11869"/>
    <cellStyle name="40% - akcent 3 3 2 2 2 4 4" xfId="11870"/>
    <cellStyle name="40% - akcent 3 3 2 2 2 5" xfId="11871"/>
    <cellStyle name="40% - akcent 3 3 2 2 2 5 2" xfId="11872"/>
    <cellStyle name="40% - akcent 3 3 2 2 2 5 2 2" xfId="11873"/>
    <cellStyle name="40% - akcent 3 3 2 2 2 5 2 3" xfId="11874"/>
    <cellStyle name="40% - akcent 3 3 2 2 2 5 3" xfId="11875"/>
    <cellStyle name="40% - akcent 3 3 2 2 2 5 4" xfId="11876"/>
    <cellStyle name="40% - akcent 3 3 2 2 2 6" xfId="11877"/>
    <cellStyle name="40% - akcent 3 3 2 2 2 6 2" xfId="11878"/>
    <cellStyle name="40% - akcent 3 3 2 2 2 6 2 2" xfId="11879"/>
    <cellStyle name="40% - akcent 3 3 2 2 2 6 2 3" xfId="11880"/>
    <cellStyle name="40% - akcent 3 3 2 2 2 6 3" xfId="11881"/>
    <cellStyle name="40% - akcent 3 3 2 2 2 6 4" xfId="11882"/>
    <cellStyle name="40% - akcent 3 3 2 2 2 7" xfId="11883"/>
    <cellStyle name="40% - akcent 3 3 2 2 2 7 2" xfId="11884"/>
    <cellStyle name="40% - akcent 3 3 2 2 2 7 3" xfId="11885"/>
    <cellStyle name="40% - akcent 3 3 2 2 2 8" xfId="11886"/>
    <cellStyle name="40% - akcent 3 3 2 2 2 9" xfId="11887"/>
    <cellStyle name="40% - akcent 3 3 2 2 3" xfId="11888"/>
    <cellStyle name="40% - akcent 3 3 2 2 3 2" xfId="11889"/>
    <cellStyle name="40% - akcent 3 3 2 2 3 2 2" xfId="11890"/>
    <cellStyle name="40% - akcent 3 3 2 2 3 2 2 2" xfId="11891"/>
    <cellStyle name="40% - akcent 3 3 2 2 3 2 2 3" xfId="11892"/>
    <cellStyle name="40% - akcent 3 3 2 2 3 2 3" xfId="11893"/>
    <cellStyle name="40% - akcent 3 3 2 2 3 2 4" xfId="11894"/>
    <cellStyle name="40% - akcent 3 3 2 2 3 3" xfId="11895"/>
    <cellStyle name="40% - akcent 3 3 2 2 3 3 2" xfId="11896"/>
    <cellStyle name="40% - akcent 3 3 2 2 3 3 2 2" xfId="11897"/>
    <cellStyle name="40% - akcent 3 3 2 2 3 3 2 3" xfId="11898"/>
    <cellStyle name="40% - akcent 3 3 2 2 3 3 3" xfId="11899"/>
    <cellStyle name="40% - akcent 3 3 2 2 3 3 4" xfId="11900"/>
    <cellStyle name="40% - akcent 3 3 2 2 3 4" xfId="11901"/>
    <cellStyle name="40% - akcent 3 3 2 2 3 4 2" xfId="11902"/>
    <cellStyle name="40% - akcent 3 3 2 2 3 4 2 2" xfId="11903"/>
    <cellStyle name="40% - akcent 3 3 2 2 3 4 2 3" xfId="11904"/>
    <cellStyle name="40% - akcent 3 3 2 2 3 4 3" xfId="11905"/>
    <cellStyle name="40% - akcent 3 3 2 2 3 4 4" xfId="11906"/>
    <cellStyle name="40% - akcent 3 3 2 2 3 5" xfId="11907"/>
    <cellStyle name="40% - akcent 3 3 2 2 3 5 2" xfId="11908"/>
    <cellStyle name="40% - akcent 3 3 2 2 3 5 3" xfId="11909"/>
    <cellStyle name="40% - akcent 3 3 2 2 3 6" xfId="11910"/>
    <cellStyle name="40% - akcent 3 3 2 2 3 7" xfId="11911"/>
    <cellStyle name="40% - akcent 3 3 2 2 4" xfId="11912"/>
    <cellStyle name="40% - akcent 3 3 2 2 4 2" xfId="11913"/>
    <cellStyle name="40% - akcent 3 3 2 2 4 2 2" xfId="11914"/>
    <cellStyle name="40% - akcent 3 3 2 2 4 2 2 2" xfId="11915"/>
    <cellStyle name="40% - akcent 3 3 2 2 4 2 2 3" xfId="11916"/>
    <cellStyle name="40% - akcent 3 3 2 2 4 2 3" xfId="11917"/>
    <cellStyle name="40% - akcent 3 3 2 2 4 2 4" xfId="11918"/>
    <cellStyle name="40% - akcent 3 3 2 2 4 3" xfId="11919"/>
    <cellStyle name="40% - akcent 3 3 2 2 4 3 2" xfId="11920"/>
    <cellStyle name="40% - akcent 3 3 2 2 4 3 2 2" xfId="11921"/>
    <cellStyle name="40% - akcent 3 3 2 2 4 3 2 3" xfId="11922"/>
    <cellStyle name="40% - akcent 3 3 2 2 4 3 3" xfId="11923"/>
    <cellStyle name="40% - akcent 3 3 2 2 4 3 4" xfId="11924"/>
    <cellStyle name="40% - akcent 3 3 2 2 4 4" xfId="11925"/>
    <cellStyle name="40% - akcent 3 3 2 2 4 4 2" xfId="11926"/>
    <cellStyle name="40% - akcent 3 3 2 2 4 4 2 2" xfId="11927"/>
    <cellStyle name="40% - akcent 3 3 2 2 4 4 2 3" xfId="11928"/>
    <cellStyle name="40% - akcent 3 3 2 2 4 4 3" xfId="11929"/>
    <cellStyle name="40% - akcent 3 3 2 2 4 4 4" xfId="11930"/>
    <cellStyle name="40% - akcent 3 3 2 2 4 5" xfId="11931"/>
    <cellStyle name="40% - akcent 3 3 2 2 4 5 2" xfId="11932"/>
    <cellStyle name="40% - akcent 3 3 2 2 4 5 3" xfId="11933"/>
    <cellStyle name="40% - akcent 3 3 2 2 4 6" xfId="11934"/>
    <cellStyle name="40% - akcent 3 3 2 2 4 7" xfId="11935"/>
    <cellStyle name="40% - akcent 3 3 2 2 5" xfId="11936"/>
    <cellStyle name="40% - akcent 3 3 2 2 5 2" xfId="11937"/>
    <cellStyle name="40% - akcent 3 3 2 2 5 2 2" xfId="11938"/>
    <cellStyle name="40% - akcent 3 3 2 2 5 2 2 2" xfId="11939"/>
    <cellStyle name="40% - akcent 3 3 2 2 5 2 2 3" xfId="11940"/>
    <cellStyle name="40% - akcent 3 3 2 2 5 2 3" xfId="11941"/>
    <cellStyle name="40% - akcent 3 3 2 2 5 2 4" xfId="11942"/>
    <cellStyle name="40% - akcent 3 3 2 2 5 3" xfId="11943"/>
    <cellStyle name="40% - akcent 3 3 2 2 5 3 2" xfId="11944"/>
    <cellStyle name="40% - akcent 3 3 2 2 5 3 3" xfId="11945"/>
    <cellStyle name="40% - akcent 3 3 2 2 5 4" xfId="11946"/>
    <cellStyle name="40% - akcent 3 3 2 2 5 5" xfId="11947"/>
    <cellStyle name="40% - akcent 3 3 2 2 6" xfId="11948"/>
    <cellStyle name="40% - akcent 3 3 2 2 6 2" xfId="11949"/>
    <cellStyle name="40% - akcent 3 3 2 2 6 2 2" xfId="11950"/>
    <cellStyle name="40% - akcent 3 3 2 2 6 2 3" xfId="11951"/>
    <cellStyle name="40% - akcent 3 3 2 2 6 3" xfId="11952"/>
    <cellStyle name="40% - akcent 3 3 2 2 6 4" xfId="11953"/>
    <cellStyle name="40% - akcent 3 3 2 2 7" xfId="11954"/>
    <cellStyle name="40% - akcent 3 3 2 2 7 2" xfId="11955"/>
    <cellStyle name="40% - akcent 3 3 2 2 7 2 2" xfId="11956"/>
    <cellStyle name="40% - akcent 3 3 2 2 7 2 3" xfId="11957"/>
    <cellStyle name="40% - akcent 3 3 2 2 7 3" xfId="11958"/>
    <cellStyle name="40% - akcent 3 3 2 2 7 4" xfId="11959"/>
    <cellStyle name="40% - akcent 3 3 2 2 8" xfId="11960"/>
    <cellStyle name="40% - akcent 3 3 2 2 8 2" xfId="11961"/>
    <cellStyle name="40% - akcent 3 3 2 2 8 2 2" xfId="11962"/>
    <cellStyle name="40% - akcent 3 3 2 2 8 2 3" xfId="11963"/>
    <cellStyle name="40% - akcent 3 3 2 2 8 3" xfId="11964"/>
    <cellStyle name="40% - akcent 3 3 2 2 8 4" xfId="11965"/>
    <cellStyle name="40% - akcent 3 3 2 2 9" xfId="11966"/>
    <cellStyle name="40% - akcent 3 3 2 2 9 2" xfId="11967"/>
    <cellStyle name="40% - akcent 3 3 2 2 9 3" xfId="11968"/>
    <cellStyle name="40% - akcent 3 3 2 3" xfId="11969"/>
    <cellStyle name="40% - akcent 3 3 2 3 10" xfId="11970"/>
    <cellStyle name="40% - akcent 3 3 2 3 2" xfId="11971"/>
    <cellStyle name="40% - akcent 3 3 2 3 2 2" xfId="11972"/>
    <cellStyle name="40% - akcent 3 3 2 3 2 2 2" xfId="11973"/>
    <cellStyle name="40% - akcent 3 3 2 3 2 2 2 2" xfId="11974"/>
    <cellStyle name="40% - akcent 3 3 2 3 2 2 2 3" xfId="11975"/>
    <cellStyle name="40% - akcent 3 3 2 3 2 2 3" xfId="11976"/>
    <cellStyle name="40% - akcent 3 3 2 3 2 2 4" xfId="11977"/>
    <cellStyle name="40% - akcent 3 3 2 3 2 3" xfId="11978"/>
    <cellStyle name="40% - akcent 3 3 2 3 2 3 2" xfId="11979"/>
    <cellStyle name="40% - akcent 3 3 2 3 2 3 2 2" xfId="11980"/>
    <cellStyle name="40% - akcent 3 3 2 3 2 3 2 3" xfId="11981"/>
    <cellStyle name="40% - akcent 3 3 2 3 2 3 3" xfId="11982"/>
    <cellStyle name="40% - akcent 3 3 2 3 2 3 4" xfId="11983"/>
    <cellStyle name="40% - akcent 3 3 2 3 2 4" xfId="11984"/>
    <cellStyle name="40% - akcent 3 3 2 3 2 4 2" xfId="11985"/>
    <cellStyle name="40% - akcent 3 3 2 3 2 4 2 2" xfId="11986"/>
    <cellStyle name="40% - akcent 3 3 2 3 2 4 2 3" xfId="11987"/>
    <cellStyle name="40% - akcent 3 3 2 3 2 4 3" xfId="11988"/>
    <cellStyle name="40% - akcent 3 3 2 3 2 4 4" xfId="11989"/>
    <cellStyle name="40% - akcent 3 3 2 3 2 5" xfId="11990"/>
    <cellStyle name="40% - akcent 3 3 2 3 2 5 2" xfId="11991"/>
    <cellStyle name="40% - akcent 3 3 2 3 2 5 3" xfId="11992"/>
    <cellStyle name="40% - akcent 3 3 2 3 2 6" xfId="11993"/>
    <cellStyle name="40% - akcent 3 3 2 3 2 7" xfId="11994"/>
    <cellStyle name="40% - akcent 3 3 2 3 3" xfId="11995"/>
    <cellStyle name="40% - akcent 3 3 2 3 3 2" xfId="11996"/>
    <cellStyle name="40% - akcent 3 3 2 3 3 2 2" xfId="11997"/>
    <cellStyle name="40% - akcent 3 3 2 3 3 2 2 2" xfId="11998"/>
    <cellStyle name="40% - akcent 3 3 2 3 3 2 2 3" xfId="11999"/>
    <cellStyle name="40% - akcent 3 3 2 3 3 2 3" xfId="12000"/>
    <cellStyle name="40% - akcent 3 3 2 3 3 2 4" xfId="12001"/>
    <cellStyle name="40% - akcent 3 3 2 3 3 3" xfId="12002"/>
    <cellStyle name="40% - akcent 3 3 2 3 3 3 2" xfId="12003"/>
    <cellStyle name="40% - akcent 3 3 2 3 3 3 2 2" xfId="12004"/>
    <cellStyle name="40% - akcent 3 3 2 3 3 3 2 3" xfId="12005"/>
    <cellStyle name="40% - akcent 3 3 2 3 3 3 3" xfId="12006"/>
    <cellStyle name="40% - akcent 3 3 2 3 3 3 4" xfId="12007"/>
    <cellStyle name="40% - akcent 3 3 2 3 3 4" xfId="12008"/>
    <cellStyle name="40% - akcent 3 3 2 3 3 4 2" xfId="12009"/>
    <cellStyle name="40% - akcent 3 3 2 3 3 4 2 2" xfId="12010"/>
    <cellStyle name="40% - akcent 3 3 2 3 3 4 2 3" xfId="12011"/>
    <cellStyle name="40% - akcent 3 3 2 3 3 4 3" xfId="12012"/>
    <cellStyle name="40% - akcent 3 3 2 3 3 4 4" xfId="12013"/>
    <cellStyle name="40% - akcent 3 3 2 3 3 5" xfId="12014"/>
    <cellStyle name="40% - akcent 3 3 2 3 3 5 2" xfId="12015"/>
    <cellStyle name="40% - akcent 3 3 2 3 3 5 3" xfId="12016"/>
    <cellStyle name="40% - akcent 3 3 2 3 3 6" xfId="12017"/>
    <cellStyle name="40% - akcent 3 3 2 3 3 7" xfId="12018"/>
    <cellStyle name="40% - akcent 3 3 2 3 4" xfId="12019"/>
    <cellStyle name="40% - akcent 3 3 2 3 4 2" xfId="12020"/>
    <cellStyle name="40% - akcent 3 3 2 3 4 2 2" xfId="12021"/>
    <cellStyle name="40% - akcent 3 3 2 3 4 2 2 2" xfId="12022"/>
    <cellStyle name="40% - akcent 3 3 2 3 4 2 2 3" xfId="12023"/>
    <cellStyle name="40% - akcent 3 3 2 3 4 2 3" xfId="12024"/>
    <cellStyle name="40% - akcent 3 3 2 3 4 2 4" xfId="12025"/>
    <cellStyle name="40% - akcent 3 3 2 3 4 3" xfId="12026"/>
    <cellStyle name="40% - akcent 3 3 2 3 4 3 2" xfId="12027"/>
    <cellStyle name="40% - akcent 3 3 2 3 4 3 3" xfId="12028"/>
    <cellStyle name="40% - akcent 3 3 2 3 4 4" xfId="12029"/>
    <cellStyle name="40% - akcent 3 3 2 3 4 5" xfId="12030"/>
    <cellStyle name="40% - akcent 3 3 2 3 5" xfId="12031"/>
    <cellStyle name="40% - akcent 3 3 2 3 5 2" xfId="12032"/>
    <cellStyle name="40% - akcent 3 3 2 3 5 2 2" xfId="12033"/>
    <cellStyle name="40% - akcent 3 3 2 3 5 2 3" xfId="12034"/>
    <cellStyle name="40% - akcent 3 3 2 3 5 3" xfId="12035"/>
    <cellStyle name="40% - akcent 3 3 2 3 5 4" xfId="12036"/>
    <cellStyle name="40% - akcent 3 3 2 3 6" xfId="12037"/>
    <cellStyle name="40% - akcent 3 3 2 3 6 2" xfId="12038"/>
    <cellStyle name="40% - akcent 3 3 2 3 6 2 2" xfId="12039"/>
    <cellStyle name="40% - akcent 3 3 2 3 6 2 3" xfId="12040"/>
    <cellStyle name="40% - akcent 3 3 2 3 6 3" xfId="12041"/>
    <cellStyle name="40% - akcent 3 3 2 3 6 4" xfId="12042"/>
    <cellStyle name="40% - akcent 3 3 2 3 7" xfId="12043"/>
    <cellStyle name="40% - akcent 3 3 2 3 7 2" xfId="12044"/>
    <cellStyle name="40% - akcent 3 3 2 3 7 2 2" xfId="12045"/>
    <cellStyle name="40% - akcent 3 3 2 3 7 2 3" xfId="12046"/>
    <cellStyle name="40% - akcent 3 3 2 3 7 3" xfId="12047"/>
    <cellStyle name="40% - akcent 3 3 2 3 7 4" xfId="12048"/>
    <cellStyle name="40% - akcent 3 3 2 3 8" xfId="12049"/>
    <cellStyle name="40% - akcent 3 3 2 3 8 2" xfId="12050"/>
    <cellStyle name="40% - akcent 3 3 2 3 8 3" xfId="12051"/>
    <cellStyle name="40% - akcent 3 3 2 3 9" xfId="12052"/>
    <cellStyle name="40% - akcent 3 3 2 4" xfId="12053"/>
    <cellStyle name="40% - akcent 3 3 2 4 2" xfId="12054"/>
    <cellStyle name="40% - akcent 3 3 2 4 2 2" xfId="12055"/>
    <cellStyle name="40% - akcent 3 3 2 4 2 2 2" xfId="12056"/>
    <cellStyle name="40% - akcent 3 3 2 4 2 2 2 2" xfId="12057"/>
    <cellStyle name="40% - akcent 3 3 2 4 2 2 2 3" xfId="12058"/>
    <cellStyle name="40% - akcent 3 3 2 4 2 2 3" xfId="12059"/>
    <cellStyle name="40% - akcent 3 3 2 4 2 2 4" xfId="12060"/>
    <cellStyle name="40% - akcent 3 3 2 4 2 3" xfId="12061"/>
    <cellStyle name="40% - akcent 3 3 2 4 2 3 2" xfId="12062"/>
    <cellStyle name="40% - akcent 3 3 2 4 2 3 2 2" xfId="12063"/>
    <cellStyle name="40% - akcent 3 3 2 4 2 3 2 3" xfId="12064"/>
    <cellStyle name="40% - akcent 3 3 2 4 2 3 3" xfId="12065"/>
    <cellStyle name="40% - akcent 3 3 2 4 2 3 4" xfId="12066"/>
    <cellStyle name="40% - akcent 3 3 2 4 2 4" xfId="12067"/>
    <cellStyle name="40% - akcent 3 3 2 4 2 4 2" xfId="12068"/>
    <cellStyle name="40% - akcent 3 3 2 4 2 4 2 2" xfId="12069"/>
    <cellStyle name="40% - akcent 3 3 2 4 2 4 2 3" xfId="12070"/>
    <cellStyle name="40% - akcent 3 3 2 4 2 4 3" xfId="12071"/>
    <cellStyle name="40% - akcent 3 3 2 4 2 4 4" xfId="12072"/>
    <cellStyle name="40% - akcent 3 3 2 4 2 5" xfId="12073"/>
    <cellStyle name="40% - akcent 3 3 2 4 2 5 2" xfId="12074"/>
    <cellStyle name="40% - akcent 3 3 2 4 2 5 3" xfId="12075"/>
    <cellStyle name="40% - akcent 3 3 2 4 2 6" xfId="12076"/>
    <cellStyle name="40% - akcent 3 3 2 4 2 7" xfId="12077"/>
    <cellStyle name="40% - akcent 3 3 2 4 3" xfId="12078"/>
    <cellStyle name="40% - akcent 3 3 2 4 3 2" xfId="12079"/>
    <cellStyle name="40% - akcent 3 3 2 4 3 2 2" xfId="12080"/>
    <cellStyle name="40% - akcent 3 3 2 4 3 2 2 2" xfId="12081"/>
    <cellStyle name="40% - akcent 3 3 2 4 3 2 2 3" xfId="12082"/>
    <cellStyle name="40% - akcent 3 3 2 4 3 2 3" xfId="12083"/>
    <cellStyle name="40% - akcent 3 3 2 4 3 2 4" xfId="12084"/>
    <cellStyle name="40% - akcent 3 3 2 4 3 3" xfId="12085"/>
    <cellStyle name="40% - akcent 3 3 2 4 3 3 2" xfId="12086"/>
    <cellStyle name="40% - akcent 3 3 2 4 3 3 2 2" xfId="12087"/>
    <cellStyle name="40% - akcent 3 3 2 4 3 3 2 3" xfId="12088"/>
    <cellStyle name="40% - akcent 3 3 2 4 3 3 3" xfId="12089"/>
    <cellStyle name="40% - akcent 3 3 2 4 3 3 4" xfId="12090"/>
    <cellStyle name="40% - akcent 3 3 2 4 3 4" xfId="12091"/>
    <cellStyle name="40% - akcent 3 3 2 4 3 4 2" xfId="12092"/>
    <cellStyle name="40% - akcent 3 3 2 4 3 4 2 2" xfId="12093"/>
    <cellStyle name="40% - akcent 3 3 2 4 3 4 2 3" xfId="12094"/>
    <cellStyle name="40% - akcent 3 3 2 4 3 4 3" xfId="12095"/>
    <cellStyle name="40% - akcent 3 3 2 4 3 4 4" xfId="12096"/>
    <cellStyle name="40% - akcent 3 3 2 4 3 5" xfId="12097"/>
    <cellStyle name="40% - akcent 3 3 2 4 3 5 2" xfId="12098"/>
    <cellStyle name="40% - akcent 3 3 2 4 3 5 3" xfId="12099"/>
    <cellStyle name="40% - akcent 3 3 2 4 3 6" xfId="12100"/>
    <cellStyle name="40% - akcent 3 3 2 4 3 7" xfId="12101"/>
    <cellStyle name="40% - akcent 3 3 2 4 4" xfId="12102"/>
    <cellStyle name="40% - akcent 3 3 2 4 4 2" xfId="12103"/>
    <cellStyle name="40% - akcent 3 3 2 4 4 2 2" xfId="12104"/>
    <cellStyle name="40% - akcent 3 3 2 4 4 2 3" xfId="12105"/>
    <cellStyle name="40% - akcent 3 3 2 4 4 3" xfId="12106"/>
    <cellStyle name="40% - akcent 3 3 2 4 4 4" xfId="12107"/>
    <cellStyle name="40% - akcent 3 3 2 4 5" xfId="12108"/>
    <cellStyle name="40% - akcent 3 3 2 4 5 2" xfId="12109"/>
    <cellStyle name="40% - akcent 3 3 2 4 5 2 2" xfId="12110"/>
    <cellStyle name="40% - akcent 3 3 2 4 5 2 3" xfId="12111"/>
    <cellStyle name="40% - akcent 3 3 2 4 5 3" xfId="12112"/>
    <cellStyle name="40% - akcent 3 3 2 4 5 4" xfId="12113"/>
    <cellStyle name="40% - akcent 3 3 2 4 6" xfId="12114"/>
    <cellStyle name="40% - akcent 3 3 2 4 6 2" xfId="12115"/>
    <cellStyle name="40% - akcent 3 3 2 4 6 2 2" xfId="12116"/>
    <cellStyle name="40% - akcent 3 3 2 4 6 2 3" xfId="12117"/>
    <cellStyle name="40% - akcent 3 3 2 4 6 3" xfId="12118"/>
    <cellStyle name="40% - akcent 3 3 2 4 6 4" xfId="12119"/>
    <cellStyle name="40% - akcent 3 3 2 4 7" xfId="12120"/>
    <cellStyle name="40% - akcent 3 3 2 4 7 2" xfId="12121"/>
    <cellStyle name="40% - akcent 3 3 2 4 7 3" xfId="12122"/>
    <cellStyle name="40% - akcent 3 3 2 4 8" xfId="12123"/>
    <cellStyle name="40% - akcent 3 3 2 4 9" xfId="12124"/>
    <cellStyle name="40% - akcent 3 3 2 5" xfId="12125"/>
    <cellStyle name="40% - akcent 3 3 2 5 2" xfId="12126"/>
    <cellStyle name="40% - akcent 3 3 2 5 2 2" xfId="12127"/>
    <cellStyle name="40% - akcent 3 3 2 5 2 2 2" xfId="12128"/>
    <cellStyle name="40% - akcent 3 3 2 5 2 2 3" xfId="12129"/>
    <cellStyle name="40% - akcent 3 3 2 5 2 3" xfId="12130"/>
    <cellStyle name="40% - akcent 3 3 2 5 2 4" xfId="12131"/>
    <cellStyle name="40% - akcent 3 3 2 5 3" xfId="12132"/>
    <cellStyle name="40% - akcent 3 3 2 5 3 2" xfId="12133"/>
    <cellStyle name="40% - akcent 3 3 2 5 3 2 2" xfId="12134"/>
    <cellStyle name="40% - akcent 3 3 2 5 3 2 3" xfId="12135"/>
    <cellStyle name="40% - akcent 3 3 2 5 3 3" xfId="12136"/>
    <cellStyle name="40% - akcent 3 3 2 5 3 4" xfId="12137"/>
    <cellStyle name="40% - akcent 3 3 2 5 4" xfId="12138"/>
    <cellStyle name="40% - akcent 3 3 2 5 4 2" xfId="12139"/>
    <cellStyle name="40% - akcent 3 3 2 5 4 2 2" xfId="12140"/>
    <cellStyle name="40% - akcent 3 3 2 5 4 2 3" xfId="12141"/>
    <cellStyle name="40% - akcent 3 3 2 5 4 3" xfId="12142"/>
    <cellStyle name="40% - akcent 3 3 2 5 4 4" xfId="12143"/>
    <cellStyle name="40% - akcent 3 3 2 5 5" xfId="12144"/>
    <cellStyle name="40% - akcent 3 3 2 5 5 2" xfId="12145"/>
    <cellStyle name="40% - akcent 3 3 2 5 5 3" xfId="12146"/>
    <cellStyle name="40% - akcent 3 3 2 5 6" xfId="12147"/>
    <cellStyle name="40% - akcent 3 3 2 5 7" xfId="12148"/>
    <cellStyle name="40% - akcent 3 3 2 6" xfId="12149"/>
    <cellStyle name="40% - akcent 3 3 2 6 2" xfId="12150"/>
    <cellStyle name="40% - akcent 3 3 2 6 2 2" xfId="12151"/>
    <cellStyle name="40% - akcent 3 3 2 6 2 2 2" xfId="12152"/>
    <cellStyle name="40% - akcent 3 3 2 6 2 2 3" xfId="12153"/>
    <cellStyle name="40% - akcent 3 3 2 6 2 3" xfId="12154"/>
    <cellStyle name="40% - akcent 3 3 2 6 2 4" xfId="12155"/>
    <cellStyle name="40% - akcent 3 3 2 6 3" xfId="12156"/>
    <cellStyle name="40% - akcent 3 3 2 6 3 2" xfId="12157"/>
    <cellStyle name="40% - akcent 3 3 2 6 3 2 2" xfId="12158"/>
    <cellStyle name="40% - akcent 3 3 2 6 3 2 3" xfId="12159"/>
    <cellStyle name="40% - akcent 3 3 2 6 3 3" xfId="12160"/>
    <cellStyle name="40% - akcent 3 3 2 6 3 4" xfId="12161"/>
    <cellStyle name="40% - akcent 3 3 2 6 4" xfId="12162"/>
    <cellStyle name="40% - akcent 3 3 2 6 4 2" xfId="12163"/>
    <cellStyle name="40% - akcent 3 3 2 6 4 2 2" xfId="12164"/>
    <cellStyle name="40% - akcent 3 3 2 6 4 2 3" xfId="12165"/>
    <cellStyle name="40% - akcent 3 3 2 6 4 3" xfId="12166"/>
    <cellStyle name="40% - akcent 3 3 2 6 4 4" xfId="12167"/>
    <cellStyle name="40% - akcent 3 3 2 6 5" xfId="12168"/>
    <cellStyle name="40% - akcent 3 3 2 6 5 2" xfId="12169"/>
    <cellStyle name="40% - akcent 3 3 2 6 5 3" xfId="12170"/>
    <cellStyle name="40% - akcent 3 3 2 6 6" xfId="12171"/>
    <cellStyle name="40% - akcent 3 3 2 6 7" xfId="12172"/>
    <cellStyle name="40% - akcent 3 3 2 7" xfId="12173"/>
    <cellStyle name="40% - akcent 3 3 2 7 2" xfId="12174"/>
    <cellStyle name="40% - akcent 3 3 2 7 2 2" xfId="12175"/>
    <cellStyle name="40% - akcent 3 3 2 7 2 2 2" xfId="12176"/>
    <cellStyle name="40% - akcent 3 3 2 7 2 2 3" xfId="12177"/>
    <cellStyle name="40% - akcent 3 3 2 7 2 3" xfId="12178"/>
    <cellStyle name="40% - akcent 3 3 2 7 2 4" xfId="12179"/>
    <cellStyle name="40% - akcent 3 3 2 7 3" xfId="12180"/>
    <cellStyle name="40% - akcent 3 3 2 7 3 2" xfId="12181"/>
    <cellStyle name="40% - akcent 3 3 2 7 3 3" xfId="12182"/>
    <cellStyle name="40% - akcent 3 3 2 7 4" xfId="12183"/>
    <cellStyle name="40% - akcent 3 3 2 7 5" xfId="12184"/>
    <cellStyle name="40% - akcent 3 3 2 8" xfId="12185"/>
    <cellStyle name="40% - akcent 3 3 2 8 2" xfId="12186"/>
    <cellStyle name="40% - akcent 3 3 2 8 2 2" xfId="12187"/>
    <cellStyle name="40% - akcent 3 3 2 8 2 3" xfId="12188"/>
    <cellStyle name="40% - akcent 3 3 2 8 3" xfId="12189"/>
    <cellStyle name="40% - akcent 3 3 2 8 4" xfId="12190"/>
    <cellStyle name="40% - akcent 3 3 2 9" xfId="12191"/>
    <cellStyle name="40% - akcent 3 3 2 9 2" xfId="12192"/>
    <cellStyle name="40% - akcent 3 3 2 9 2 2" xfId="12193"/>
    <cellStyle name="40% - akcent 3 3 2 9 2 3" xfId="12194"/>
    <cellStyle name="40% - akcent 3 3 2 9 3" xfId="12195"/>
    <cellStyle name="40% - akcent 3 3 2 9 4" xfId="12196"/>
    <cellStyle name="40% - akcent 3 3 3" xfId="12197"/>
    <cellStyle name="40% - akcent 3 3 3 10" xfId="12198"/>
    <cellStyle name="40% - akcent 3 3 3 11" xfId="12199"/>
    <cellStyle name="40% - akcent 3 3 3 2" xfId="12200"/>
    <cellStyle name="40% - akcent 3 3 3 2 10" xfId="12201"/>
    <cellStyle name="40% - akcent 3 3 3 2 2" xfId="12202"/>
    <cellStyle name="40% - akcent 3 3 3 2 2 2" xfId="12203"/>
    <cellStyle name="40% - akcent 3 3 3 2 2 2 2" xfId="12204"/>
    <cellStyle name="40% - akcent 3 3 3 2 2 2 2 2" xfId="12205"/>
    <cellStyle name="40% - akcent 3 3 3 2 2 2 2 3" xfId="12206"/>
    <cellStyle name="40% - akcent 3 3 3 2 2 2 3" xfId="12207"/>
    <cellStyle name="40% - akcent 3 3 3 2 2 2 4" xfId="12208"/>
    <cellStyle name="40% - akcent 3 3 3 2 2 3" xfId="12209"/>
    <cellStyle name="40% - akcent 3 3 3 2 2 3 2" xfId="12210"/>
    <cellStyle name="40% - akcent 3 3 3 2 2 3 2 2" xfId="12211"/>
    <cellStyle name="40% - akcent 3 3 3 2 2 3 2 3" xfId="12212"/>
    <cellStyle name="40% - akcent 3 3 3 2 2 3 3" xfId="12213"/>
    <cellStyle name="40% - akcent 3 3 3 2 2 3 4" xfId="12214"/>
    <cellStyle name="40% - akcent 3 3 3 2 2 4" xfId="12215"/>
    <cellStyle name="40% - akcent 3 3 3 2 2 4 2" xfId="12216"/>
    <cellStyle name="40% - akcent 3 3 3 2 2 4 2 2" xfId="12217"/>
    <cellStyle name="40% - akcent 3 3 3 2 2 4 2 3" xfId="12218"/>
    <cellStyle name="40% - akcent 3 3 3 2 2 4 3" xfId="12219"/>
    <cellStyle name="40% - akcent 3 3 3 2 2 4 4" xfId="12220"/>
    <cellStyle name="40% - akcent 3 3 3 2 2 5" xfId="12221"/>
    <cellStyle name="40% - akcent 3 3 3 2 2 5 2" xfId="12222"/>
    <cellStyle name="40% - akcent 3 3 3 2 2 5 3" xfId="12223"/>
    <cellStyle name="40% - akcent 3 3 3 2 2 6" xfId="12224"/>
    <cellStyle name="40% - akcent 3 3 3 2 2 7" xfId="12225"/>
    <cellStyle name="40% - akcent 3 3 3 2 3" xfId="12226"/>
    <cellStyle name="40% - akcent 3 3 3 2 3 2" xfId="12227"/>
    <cellStyle name="40% - akcent 3 3 3 2 3 2 2" xfId="12228"/>
    <cellStyle name="40% - akcent 3 3 3 2 3 2 2 2" xfId="12229"/>
    <cellStyle name="40% - akcent 3 3 3 2 3 2 2 3" xfId="12230"/>
    <cellStyle name="40% - akcent 3 3 3 2 3 2 3" xfId="12231"/>
    <cellStyle name="40% - akcent 3 3 3 2 3 2 4" xfId="12232"/>
    <cellStyle name="40% - akcent 3 3 3 2 3 3" xfId="12233"/>
    <cellStyle name="40% - akcent 3 3 3 2 3 3 2" xfId="12234"/>
    <cellStyle name="40% - akcent 3 3 3 2 3 3 2 2" xfId="12235"/>
    <cellStyle name="40% - akcent 3 3 3 2 3 3 2 3" xfId="12236"/>
    <cellStyle name="40% - akcent 3 3 3 2 3 3 3" xfId="12237"/>
    <cellStyle name="40% - akcent 3 3 3 2 3 3 4" xfId="12238"/>
    <cellStyle name="40% - akcent 3 3 3 2 3 4" xfId="12239"/>
    <cellStyle name="40% - akcent 3 3 3 2 3 4 2" xfId="12240"/>
    <cellStyle name="40% - akcent 3 3 3 2 3 4 2 2" xfId="12241"/>
    <cellStyle name="40% - akcent 3 3 3 2 3 4 2 3" xfId="12242"/>
    <cellStyle name="40% - akcent 3 3 3 2 3 4 3" xfId="12243"/>
    <cellStyle name="40% - akcent 3 3 3 2 3 4 4" xfId="12244"/>
    <cellStyle name="40% - akcent 3 3 3 2 3 5" xfId="12245"/>
    <cellStyle name="40% - akcent 3 3 3 2 3 5 2" xfId="12246"/>
    <cellStyle name="40% - akcent 3 3 3 2 3 5 3" xfId="12247"/>
    <cellStyle name="40% - akcent 3 3 3 2 3 6" xfId="12248"/>
    <cellStyle name="40% - akcent 3 3 3 2 3 7" xfId="12249"/>
    <cellStyle name="40% - akcent 3 3 3 2 4" xfId="12250"/>
    <cellStyle name="40% - akcent 3 3 3 2 4 2" xfId="12251"/>
    <cellStyle name="40% - akcent 3 3 3 2 4 2 2" xfId="12252"/>
    <cellStyle name="40% - akcent 3 3 3 2 4 2 2 2" xfId="12253"/>
    <cellStyle name="40% - akcent 3 3 3 2 4 2 2 3" xfId="12254"/>
    <cellStyle name="40% - akcent 3 3 3 2 4 2 3" xfId="12255"/>
    <cellStyle name="40% - akcent 3 3 3 2 4 2 4" xfId="12256"/>
    <cellStyle name="40% - akcent 3 3 3 2 4 3" xfId="12257"/>
    <cellStyle name="40% - akcent 3 3 3 2 4 3 2" xfId="12258"/>
    <cellStyle name="40% - akcent 3 3 3 2 4 3 3" xfId="12259"/>
    <cellStyle name="40% - akcent 3 3 3 2 4 4" xfId="12260"/>
    <cellStyle name="40% - akcent 3 3 3 2 4 5" xfId="12261"/>
    <cellStyle name="40% - akcent 3 3 3 2 5" xfId="12262"/>
    <cellStyle name="40% - akcent 3 3 3 2 5 2" xfId="12263"/>
    <cellStyle name="40% - akcent 3 3 3 2 5 2 2" xfId="12264"/>
    <cellStyle name="40% - akcent 3 3 3 2 5 2 3" xfId="12265"/>
    <cellStyle name="40% - akcent 3 3 3 2 5 3" xfId="12266"/>
    <cellStyle name="40% - akcent 3 3 3 2 5 4" xfId="12267"/>
    <cellStyle name="40% - akcent 3 3 3 2 6" xfId="12268"/>
    <cellStyle name="40% - akcent 3 3 3 2 6 2" xfId="12269"/>
    <cellStyle name="40% - akcent 3 3 3 2 6 2 2" xfId="12270"/>
    <cellStyle name="40% - akcent 3 3 3 2 6 2 3" xfId="12271"/>
    <cellStyle name="40% - akcent 3 3 3 2 6 3" xfId="12272"/>
    <cellStyle name="40% - akcent 3 3 3 2 6 4" xfId="12273"/>
    <cellStyle name="40% - akcent 3 3 3 2 7" xfId="12274"/>
    <cellStyle name="40% - akcent 3 3 3 2 7 2" xfId="12275"/>
    <cellStyle name="40% - akcent 3 3 3 2 7 2 2" xfId="12276"/>
    <cellStyle name="40% - akcent 3 3 3 2 7 2 3" xfId="12277"/>
    <cellStyle name="40% - akcent 3 3 3 2 7 3" xfId="12278"/>
    <cellStyle name="40% - akcent 3 3 3 2 7 4" xfId="12279"/>
    <cellStyle name="40% - akcent 3 3 3 2 8" xfId="12280"/>
    <cellStyle name="40% - akcent 3 3 3 2 8 2" xfId="12281"/>
    <cellStyle name="40% - akcent 3 3 3 2 8 3" xfId="12282"/>
    <cellStyle name="40% - akcent 3 3 3 2 9" xfId="12283"/>
    <cellStyle name="40% - akcent 3 3 3 3" xfId="12284"/>
    <cellStyle name="40% - akcent 3 3 3 3 2" xfId="12285"/>
    <cellStyle name="40% - akcent 3 3 3 3 2 2" xfId="12286"/>
    <cellStyle name="40% - akcent 3 3 3 3 2 2 2" xfId="12287"/>
    <cellStyle name="40% - akcent 3 3 3 3 2 2 3" xfId="12288"/>
    <cellStyle name="40% - akcent 3 3 3 3 2 3" xfId="12289"/>
    <cellStyle name="40% - akcent 3 3 3 3 2 4" xfId="12290"/>
    <cellStyle name="40% - akcent 3 3 3 3 3" xfId="12291"/>
    <cellStyle name="40% - akcent 3 3 3 3 3 2" xfId="12292"/>
    <cellStyle name="40% - akcent 3 3 3 3 3 2 2" xfId="12293"/>
    <cellStyle name="40% - akcent 3 3 3 3 3 2 3" xfId="12294"/>
    <cellStyle name="40% - akcent 3 3 3 3 3 3" xfId="12295"/>
    <cellStyle name="40% - akcent 3 3 3 3 3 4" xfId="12296"/>
    <cellStyle name="40% - akcent 3 3 3 3 4" xfId="12297"/>
    <cellStyle name="40% - akcent 3 3 3 3 4 2" xfId="12298"/>
    <cellStyle name="40% - akcent 3 3 3 3 4 2 2" xfId="12299"/>
    <cellStyle name="40% - akcent 3 3 3 3 4 2 3" xfId="12300"/>
    <cellStyle name="40% - akcent 3 3 3 3 4 3" xfId="12301"/>
    <cellStyle name="40% - akcent 3 3 3 3 4 4" xfId="12302"/>
    <cellStyle name="40% - akcent 3 3 3 3 5" xfId="12303"/>
    <cellStyle name="40% - akcent 3 3 3 3 5 2" xfId="12304"/>
    <cellStyle name="40% - akcent 3 3 3 3 5 3" xfId="12305"/>
    <cellStyle name="40% - akcent 3 3 3 3 6" xfId="12306"/>
    <cellStyle name="40% - akcent 3 3 3 3 7" xfId="12307"/>
    <cellStyle name="40% - akcent 3 3 3 4" xfId="12308"/>
    <cellStyle name="40% - akcent 3 3 3 4 2" xfId="12309"/>
    <cellStyle name="40% - akcent 3 3 3 4 2 2" xfId="12310"/>
    <cellStyle name="40% - akcent 3 3 3 4 2 2 2" xfId="12311"/>
    <cellStyle name="40% - akcent 3 3 3 4 2 2 3" xfId="12312"/>
    <cellStyle name="40% - akcent 3 3 3 4 2 3" xfId="12313"/>
    <cellStyle name="40% - akcent 3 3 3 4 2 4" xfId="12314"/>
    <cellStyle name="40% - akcent 3 3 3 4 3" xfId="12315"/>
    <cellStyle name="40% - akcent 3 3 3 4 3 2" xfId="12316"/>
    <cellStyle name="40% - akcent 3 3 3 4 3 2 2" xfId="12317"/>
    <cellStyle name="40% - akcent 3 3 3 4 3 2 3" xfId="12318"/>
    <cellStyle name="40% - akcent 3 3 3 4 3 3" xfId="12319"/>
    <cellStyle name="40% - akcent 3 3 3 4 3 4" xfId="12320"/>
    <cellStyle name="40% - akcent 3 3 3 4 4" xfId="12321"/>
    <cellStyle name="40% - akcent 3 3 3 4 4 2" xfId="12322"/>
    <cellStyle name="40% - akcent 3 3 3 4 4 2 2" xfId="12323"/>
    <cellStyle name="40% - akcent 3 3 3 4 4 2 3" xfId="12324"/>
    <cellStyle name="40% - akcent 3 3 3 4 4 3" xfId="12325"/>
    <cellStyle name="40% - akcent 3 3 3 4 4 4" xfId="12326"/>
    <cellStyle name="40% - akcent 3 3 3 4 5" xfId="12327"/>
    <cellStyle name="40% - akcent 3 3 3 4 5 2" xfId="12328"/>
    <cellStyle name="40% - akcent 3 3 3 4 5 3" xfId="12329"/>
    <cellStyle name="40% - akcent 3 3 3 4 6" xfId="12330"/>
    <cellStyle name="40% - akcent 3 3 3 4 7" xfId="12331"/>
    <cellStyle name="40% - akcent 3 3 3 5" xfId="12332"/>
    <cellStyle name="40% - akcent 3 3 3 5 2" xfId="12333"/>
    <cellStyle name="40% - akcent 3 3 3 5 2 2" xfId="12334"/>
    <cellStyle name="40% - akcent 3 3 3 5 2 2 2" xfId="12335"/>
    <cellStyle name="40% - akcent 3 3 3 5 2 2 3" xfId="12336"/>
    <cellStyle name="40% - akcent 3 3 3 5 2 3" xfId="12337"/>
    <cellStyle name="40% - akcent 3 3 3 5 2 4" xfId="12338"/>
    <cellStyle name="40% - akcent 3 3 3 5 3" xfId="12339"/>
    <cellStyle name="40% - akcent 3 3 3 5 3 2" xfId="12340"/>
    <cellStyle name="40% - akcent 3 3 3 5 3 3" xfId="12341"/>
    <cellStyle name="40% - akcent 3 3 3 5 4" xfId="12342"/>
    <cellStyle name="40% - akcent 3 3 3 5 5" xfId="12343"/>
    <cellStyle name="40% - akcent 3 3 3 6" xfId="12344"/>
    <cellStyle name="40% - akcent 3 3 3 6 2" xfId="12345"/>
    <cellStyle name="40% - akcent 3 3 3 6 2 2" xfId="12346"/>
    <cellStyle name="40% - akcent 3 3 3 6 2 3" xfId="12347"/>
    <cellStyle name="40% - akcent 3 3 3 6 3" xfId="12348"/>
    <cellStyle name="40% - akcent 3 3 3 6 4" xfId="12349"/>
    <cellStyle name="40% - akcent 3 3 3 7" xfId="12350"/>
    <cellStyle name="40% - akcent 3 3 3 7 2" xfId="12351"/>
    <cellStyle name="40% - akcent 3 3 3 7 2 2" xfId="12352"/>
    <cellStyle name="40% - akcent 3 3 3 7 2 3" xfId="12353"/>
    <cellStyle name="40% - akcent 3 3 3 7 3" xfId="12354"/>
    <cellStyle name="40% - akcent 3 3 3 7 4" xfId="12355"/>
    <cellStyle name="40% - akcent 3 3 3 8" xfId="12356"/>
    <cellStyle name="40% - akcent 3 3 3 8 2" xfId="12357"/>
    <cellStyle name="40% - akcent 3 3 3 8 2 2" xfId="12358"/>
    <cellStyle name="40% - akcent 3 3 3 8 2 3" xfId="12359"/>
    <cellStyle name="40% - akcent 3 3 3 8 3" xfId="12360"/>
    <cellStyle name="40% - akcent 3 3 3 8 4" xfId="12361"/>
    <cellStyle name="40% - akcent 3 3 3 9" xfId="12362"/>
    <cellStyle name="40% - akcent 3 3 3 9 2" xfId="12363"/>
    <cellStyle name="40% - akcent 3 3 3 9 3" xfId="12364"/>
    <cellStyle name="40% - akcent 3 3 4" xfId="12365"/>
    <cellStyle name="40% - akcent 3 3 4 10" xfId="12366"/>
    <cellStyle name="40% - akcent 3 3 4 2" xfId="12367"/>
    <cellStyle name="40% - akcent 3 3 4 2 2" xfId="12368"/>
    <cellStyle name="40% - akcent 3 3 4 2 2 2" xfId="12369"/>
    <cellStyle name="40% - akcent 3 3 4 2 2 2 2" xfId="12370"/>
    <cellStyle name="40% - akcent 3 3 4 2 2 2 3" xfId="12371"/>
    <cellStyle name="40% - akcent 3 3 4 2 2 3" xfId="12372"/>
    <cellStyle name="40% - akcent 3 3 4 2 2 4" xfId="12373"/>
    <cellStyle name="40% - akcent 3 3 4 2 3" xfId="12374"/>
    <cellStyle name="40% - akcent 3 3 4 2 3 2" xfId="12375"/>
    <cellStyle name="40% - akcent 3 3 4 2 3 2 2" xfId="12376"/>
    <cellStyle name="40% - akcent 3 3 4 2 3 2 3" xfId="12377"/>
    <cellStyle name="40% - akcent 3 3 4 2 3 3" xfId="12378"/>
    <cellStyle name="40% - akcent 3 3 4 2 3 4" xfId="12379"/>
    <cellStyle name="40% - akcent 3 3 4 2 4" xfId="12380"/>
    <cellStyle name="40% - akcent 3 3 4 2 4 2" xfId="12381"/>
    <cellStyle name="40% - akcent 3 3 4 2 4 2 2" xfId="12382"/>
    <cellStyle name="40% - akcent 3 3 4 2 4 2 3" xfId="12383"/>
    <cellStyle name="40% - akcent 3 3 4 2 4 3" xfId="12384"/>
    <cellStyle name="40% - akcent 3 3 4 2 4 4" xfId="12385"/>
    <cellStyle name="40% - akcent 3 3 4 2 5" xfId="12386"/>
    <cellStyle name="40% - akcent 3 3 4 2 5 2" xfId="12387"/>
    <cellStyle name="40% - akcent 3 3 4 2 5 3" xfId="12388"/>
    <cellStyle name="40% - akcent 3 3 4 2 6" xfId="12389"/>
    <cellStyle name="40% - akcent 3 3 4 2 7" xfId="12390"/>
    <cellStyle name="40% - akcent 3 3 4 3" xfId="12391"/>
    <cellStyle name="40% - akcent 3 3 4 3 2" xfId="12392"/>
    <cellStyle name="40% - akcent 3 3 4 3 2 2" xfId="12393"/>
    <cellStyle name="40% - akcent 3 3 4 3 2 2 2" xfId="12394"/>
    <cellStyle name="40% - akcent 3 3 4 3 2 2 3" xfId="12395"/>
    <cellStyle name="40% - akcent 3 3 4 3 2 3" xfId="12396"/>
    <cellStyle name="40% - akcent 3 3 4 3 2 4" xfId="12397"/>
    <cellStyle name="40% - akcent 3 3 4 3 3" xfId="12398"/>
    <cellStyle name="40% - akcent 3 3 4 3 3 2" xfId="12399"/>
    <cellStyle name="40% - akcent 3 3 4 3 3 2 2" xfId="12400"/>
    <cellStyle name="40% - akcent 3 3 4 3 3 2 3" xfId="12401"/>
    <cellStyle name="40% - akcent 3 3 4 3 3 3" xfId="12402"/>
    <cellStyle name="40% - akcent 3 3 4 3 3 4" xfId="12403"/>
    <cellStyle name="40% - akcent 3 3 4 3 4" xfId="12404"/>
    <cellStyle name="40% - akcent 3 3 4 3 4 2" xfId="12405"/>
    <cellStyle name="40% - akcent 3 3 4 3 4 2 2" xfId="12406"/>
    <cellStyle name="40% - akcent 3 3 4 3 4 2 3" xfId="12407"/>
    <cellStyle name="40% - akcent 3 3 4 3 4 3" xfId="12408"/>
    <cellStyle name="40% - akcent 3 3 4 3 4 4" xfId="12409"/>
    <cellStyle name="40% - akcent 3 3 4 3 5" xfId="12410"/>
    <cellStyle name="40% - akcent 3 3 4 3 5 2" xfId="12411"/>
    <cellStyle name="40% - akcent 3 3 4 3 5 3" xfId="12412"/>
    <cellStyle name="40% - akcent 3 3 4 3 6" xfId="12413"/>
    <cellStyle name="40% - akcent 3 3 4 3 7" xfId="12414"/>
    <cellStyle name="40% - akcent 3 3 4 4" xfId="12415"/>
    <cellStyle name="40% - akcent 3 3 4 4 2" xfId="12416"/>
    <cellStyle name="40% - akcent 3 3 4 4 2 2" xfId="12417"/>
    <cellStyle name="40% - akcent 3 3 4 4 2 2 2" xfId="12418"/>
    <cellStyle name="40% - akcent 3 3 4 4 2 2 3" xfId="12419"/>
    <cellStyle name="40% - akcent 3 3 4 4 2 3" xfId="12420"/>
    <cellStyle name="40% - akcent 3 3 4 4 2 4" xfId="12421"/>
    <cellStyle name="40% - akcent 3 3 4 4 3" xfId="12422"/>
    <cellStyle name="40% - akcent 3 3 4 4 3 2" xfId="12423"/>
    <cellStyle name="40% - akcent 3 3 4 4 3 3" xfId="12424"/>
    <cellStyle name="40% - akcent 3 3 4 4 4" xfId="12425"/>
    <cellStyle name="40% - akcent 3 3 4 4 5" xfId="12426"/>
    <cellStyle name="40% - akcent 3 3 4 5" xfId="12427"/>
    <cellStyle name="40% - akcent 3 3 4 5 2" xfId="12428"/>
    <cellStyle name="40% - akcent 3 3 4 5 2 2" xfId="12429"/>
    <cellStyle name="40% - akcent 3 3 4 5 2 3" xfId="12430"/>
    <cellStyle name="40% - akcent 3 3 4 5 3" xfId="12431"/>
    <cellStyle name="40% - akcent 3 3 4 5 4" xfId="12432"/>
    <cellStyle name="40% - akcent 3 3 4 6" xfId="12433"/>
    <cellStyle name="40% - akcent 3 3 4 6 2" xfId="12434"/>
    <cellStyle name="40% - akcent 3 3 4 6 2 2" xfId="12435"/>
    <cellStyle name="40% - akcent 3 3 4 6 2 3" xfId="12436"/>
    <cellStyle name="40% - akcent 3 3 4 6 3" xfId="12437"/>
    <cellStyle name="40% - akcent 3 3 4 6 4" xfId="12438"/>
    <cellStyle name="40% - akcent 3 3 4 7" xfId="12439"/>
    <cellStyle name="40% - akcent 3 3 4 7 2" xfId="12440"/>
    <cellStyle name="40% - akcent 3 3 4 7 2 2" xfId="12441"/>
    <cellStyle name="40% - akcent 3 3 4 7 2 3" xfId="12442"/>
    <cellStyle name="40% - akcent 3 3 4 7 3" xfId="12443"/>
    <cellStyle name="40% - akcent 3 3 4 7 4" xfId="12444"/>
    <cellStyle name="40% - akcent 3 3 4 8" xfId="12445"/>
    <cellStyle name="40% - akcent 3 3 4 8 2" xfId="12446"/>
    <cellStyle name="40% - akcent 3 3 4 8 3" xfId="12447"/>
    <cellStyle name="40% - akcent 3 3 4 9" xfId="12448"/>
    <cellStyle name="40% - akcent 3 3 5" xfId="12449"/>
    <cellStyle name="40% - akcent 3 3 5 2" xfId="12450"/>
    <cellStyle name="40% - akcent 3 3 5 2 2" xfId="12451"/>
    <cellStyle name="40% - akcent 3 3 5 2 2 2" xfId="12452"/>
    <cellStyle name="40% - akcent 3 3 5 2 2 2 2" xfId="12453"/>
    <cellStyle name="40% - akcent 3 3 5 2 2 2 3" xfId="12454"/>
    <cellStyle name="40% - akcent 3 3 5 2 2 3" xfId="12455"/>
    <cellStyle name="40% - akcent 3 3 5 2 2 4" xfId="12456"/>
    <cellStyle name="40% - akcent 3 3 5 2 3" xfId="12457"/>
    <cellStyle name="40% - akcent 3 3 5 2 3 2" xfId="12458"/>
    <cellStyle name="40% - akcent 3 3 5 2 3 2 2" xfId="12459"/>
    <cellStyle name="40% - akcent 3 3 5 2 3 2 3" xfId="12460"/>
    <cellStyle name="40% - akcent 3 3 5 2 3 3" xfId="12461"/>
    <cellStyle name="40% - akcent 3 3 5 2 3 4" xfId="12462"/>
    <cellStyle name="40% - akcent 3 3 5 2 4" xfId="12463"/>
    <cellStyle name="40% - akcent 3 3 5 2 4 2" xfId="12464"/>
    <cellStyle name="40% - akcent 3 3 5 2 4 2 2" xfId="12465"/>
    <cellStyle name="40% - akcent 3 3 5 2 4 2 3" xfId="12466"/>
    <cellStyle name="40% - akcent 3 3 5 2 4 3" xfId="12467"/>
    <cellStyle name="40% - akcent 3 3 5 2 4 4" xfId="12468"/>
    <cellStyle name="40% - akcent 3 3 5 2 5" xfId="12469"/>
    <cellStyle name="40% - akcent 3 3 5 2 5 2" xfId="12470"/>
    <cellStyle name="40% - akcent 3 3 5 2 5 3" xfId="12471"/>
    <cellStyle name="40% - akcent 3 3 5 2 6" xfId="12472"/>
    <cellStyle name="40% - akcent 3 3 5 2 7" xfId="12473"/>
    <cellStyle name="40% - akcent 3 3 5 3" xfId="12474"/>
    <cellStyle name="40% - akcent 3 3 5 3 2" xfId="12475"/>
    <cellStyle name="40% - akcent 3 3 5 3 2 2" xfId="12476"/>
    <cellStyle name="40% - akcent 3 3 5 3 2 2 2" xfId="12477"/>
    <cellStyle name="40% - akcent 3 3 5 3 2 2 3" xfId="12478"/>
    <cellStyle name="40% - akcent 3 3 5 3 2 3" xfId="12479"/>
    <cellStyle name="40% - akcent 3 3 5 3 2 4" xfId="12480"/>
    <cellStyle name="40% - akcent 3 3 5 3 3" xfId="12481"/>
    <cellStyle name="40% - akcent 3 3 5 3 3 2" xfId="12482"/>
    <cellStyle name="40% - akcent 3 3 5 3 3 2 2" xfId="12483"/>
    <cellStyle name="40% - akcent 3 3 5 3 3 2 3" xfId="12484"/>
    <cellStyle name="40% - akcent 3 3 5 3 3 3" xfId="12485"/>
    <cellStyle name="40% - akcent 3 3 5 3 3 4" xfId="12486"/>
    <cellStyle name="40% - akcent 3 3 5 3 4" xfId="12487"/>
    <cellStyle name="40% - akcent 3 3 5 3 4 2" xfId="12488"/>
    <cellStyle name="40% - akcent 3 3 5 3 4 2 2" xfId="12489"/>
    <cellStyle name="40% - akcent 3 3 5 3 4 2 3" xfId="12490"/>
    <cellStyle name="40% - akcent 3 3 5 3 4 3" xfId="12491"/>
    <cellStyle name="40% - akcent 3 3 5 3 4 4" xfId="12492"/>
    <cellStyle name="40% - akcent 3 3 5 3 5" xfId="12493"/>
    <cellStyle name="40% - akcent 3 3 5 3 5 2" xfId="12494"/>
    <cellStyle name="40% - akcent 3 3 5 3 5 3" xfId="12495"/>
    <cellStyle name="40% - akcent 3 3 5 3 6" xfId="12496"/>
    <cellStyle name="40% - akcent 3 3 5 3 7" xfId="12497"/>
    <cellStyle name="40% - akcent 3 3 5 4" xfId="12498"/>
    <cellStyle name="40% - akcent 3 3 5 4 2" xfId="12499"/>
    <cellStyle name="40% - akcent 3 3 5 4 2 2" xfId="12500"/>
    <cellStyle name="40% - akcent 3 3 5 4 2 3" xfId="12501"/>
    <cellStyle name="40% - akcent 3 3 5 4 3" xfId="12502"/>
    <cellStyle name="40% - akcent 3 3 5 4 4" xfId="12503"/>
    <cellStyle name="40% - akcent 3 3 5 5" xfId="12504"/>
    <cellStyle name="40% - akcent 3 3 5 5 2" xfId="12505"/>
    <cellStyle name="40% - akcent 3 3 5 5 2 2" xfId="12506"/>
    <cellStyle name="40% - akcent 3 3 5 5 2 3" xfId="12507"/>
    <cellStyle name="40% - akcent 3 3 5 5 3" xfId="12508"/>
    <cellStyle name="40% - akcent 3 3 5 5 4" xfId="12509"/>
    <cellStyle name="40% - akcent 3 3 5 6" xfId="12510"/>
    <cellStyle name="40% - akcent 3 3 5 6 2" xfId="12511"/>
    <cellStyle name="40% - akcent 3 3 5 6 2 2" xfId="12512"/>
    <cellStyle name="40% - akcent 3 3 5 6 2 3" xfId="12513"/>
    <cellStyle name="40% - akcent 3 3 5 6 3" xfId="12514"/>
    <cellStyle name="40% - akcent 3 3 5 6 4" xfId="12515"/>
    <cellStyle name="40% - akcent 3 3 5 7" xfId="12516"/>
    <cellStyle name="40% - akcent 3 3 5 7 2" xfId="12517"/>
    <cellStyle name="40% - akcent 3 3 5 7 3" xfId="12518"/>
    <cellStyle name="40% - akcent 3 3 5 8" xfId="12519"/>
    <cellStyle name="40% - akcent 3 3 5 9" xfId="12520"/>
    <cellStyle name="40% - akcent 3 3 6" xfId="12521"/>
    <cellStyle name="40% - akcent 3 3 6 2" xfId="12522"/>
    <cellStyle name="40% - akcent 3 3 6 2 2" xfId="12523"/>
    <cellStyle name="40% - akcent 3 3 6 2 2 2" xfId="12524"/>
    <cellStyle name="40% - akcent 3 3 6 2 2 2 2" xfId="12525"/>
    <cellStyle name="40% - akcent 3 3 6 2 2 2 3" xfId="12526"/>
    <cellStyle name="40% - akcent 3 3 6 2 2 3" xfId="12527"/>
    <cellStyle name="40% - akcent 3 3 6 2 2 4" xfId="12528"/>
    <cellStyle name="40% - akcent 3 3 6 2 3" xfId="12529"/>
    <cellStyle name="40% - akcent 3 3 6 2 3 2" xfId="12530"/>
    <cellStyle name="40% - akcent 3 3 6 2 3 2 2" xfId="12531"/>
    <cellStyle name="40% - akcent 3 3 6 2 3 2 3" xfId="12532"/>
    <cellStyle name="40% - akcent 3 3 6 2 3 3" xfId="12533"/>
    <cellStyle name="40% - akcent 3 3 6 2 3 4" xfId="12534"/>
    <cellStyle name="40% - akcent 3 3 6 2 4" xfId="12535"/>
    <cellStyle name="40% - akcent 3 3 6 2 4 2" xfId="12536"/>
    <cellStyle name="40% - akcent 3 3 6 2 4 2 2" xfId="12537"/>
    <cellStyle name="40% - akcent 3 3 6 2 4 2 3" xfId="12538"/>
    <cellStyle name="40% - akcent 3 3 6 2 4 3" xfId="12539"/>
    <cellStyle name="40% - akcent 3 3 6 2 4 4" xfId="12540"/>
    <cellStyle name="40% - akcent 3 3 6 2 5" xfId="12541"/>
    <cellStyle name="40% - akcent 3 3 6 2 5 2" xfId="12542"/>
    <cellStyle name="40% - akcent 3 3 6 2 5 3" xfId="12543"/>
    <cellStyle name="40% - akcent 3 3 6 2 6" xfId="12544"/>
    <cellStyle name="40% - akcent 3 3 6 2 7" xfId="12545"/>
    <cellStyle name="40% - akcent 3 3 6 3" xfId="12546"/>
    <cellStyle name="40% - akcent 3 3 6 3 2" xfId="12547"/>
    <cellStyle name="40% - akcent 3 3 6 3 2 2" xfId="12548"/>
    <cellStyle name="40% - akcent 3 3 6 3 2 2 2" xfId="12549"/>
    <cellStyle name="40% - akcent 3 3 6 3 2 2 3" xfId="12550"/>
    <cellStyle name="40% - akcent 3 3 6 3 2 3" xfId="12551"/>
    <cellStyle name="40% - akcent 3 3 6 3 2 4" xfId="12552"/>
    <cellStyle name="40% - akcent 3 3 6 3 3" xfId="12553"/>
    <cellStyle name="40% - akcent 3 3 6 3 3 2" xfId="12554"/>
    <cellStyle name="40% - akcent 3 3 6 3 3 2 2" xfId="12555"/>
    <cellStyle name="40% - akcent 3 3 6 3 3 2 3" xfId="12556"/>
    <cellStyle name="40% - akcent 3 3 6 3 3 3" xfId="12557"/>
    <cellStyle name="40% - akcent 3 3 6 3 3 4" xfId="12558"/>
    <cellStyle name="40% - akcent 3 3 6 3 4" xfId="12559"/>
    <cellStyle name="40% - akcent 3 3 6 3 4 2" xfId="12560"/>
    <cellStyle name="40% - akcent 3 3 6 3 4 2 2" xfId="12561"/>
    <cellStyle name="40% - akcent 3 3 6 3 4 2 3" xfId="12562"/>
    <cellStyle name="40% - akcent 3 3 6 3 4 3" xfId="12563"/>
    <cellStyle name="40% - akcent 3 3 6 3 4 4" xfId="12564"/>
    <cellStyle name="40% - akcent 3 3 6 3 5" xfId="12565"/>
    <cellStyle name="40% - akcent 3 3 6 3 5 2" xfId="12566"/>
    <cellStyle name="40% - akcent 3 3 6 3 5 3" xfId="12567"/>
    <cellStyle name="40% - akcent 3 3 6 3 6" xfId="12568"/>
    <cellStyle name="40% - akcent 3 3 6 3 7" xfId="12569"/>
    <cellStyle name="40% - akcent 3 3 6 4" xfId="12570"/>
    <cellStyle name="40% - akcent 3 3 6 4 2" xfId="12571"/>
    <cellStyle name="40% - akcent 3 3 6 4 2 2" xfId="12572"/>
    <cellStyle name="40% - akcent 3 3 6 4 2 3" xfId="12573"/>
    <cellStyle name="40% - akcent 3 3 6 4 3" xfId="12574"/>
    <cellStyle name="40% - akcent 3 3 6 4 4" xfId="12575"/>
    <cellStyle name="40% - akcent 3 3 6 5" xfId="12576"/>
    <cellStyle name="40% - akcent 3 3 6 5 2" xfId="12577"/>
    <cellStyle name="40% - akcent 3 3 6 5 2 2" xfId="12578"/>
    <cellStyle name="40% - akcent 3 3 6 5 2 3" xfId="12579"/>
    <cellStyle name="40% - akcent 3 3 6 5 3" xfId="12580"/>
    <cellStyle name="40% - akcent 3 3 6 5 4" xfId="12581"/>
    <cellStyle name="40% - akcent 3 3 6 6" xfId="12582"/>
    <cellStyle name="40% - akcent 3 3 6 6 2" xfId="12583"/>
    <cellStyle name="40% - akcent 3 3 6 6 2 2" xfId="12584"/>
    <cellStyle name="40% - akcent 3 3 6 6 2 3" xfId="12585"/>
    <cellStyle name="40% - akcent 3 3 6 6 3" xfId="12586"/>
    <cellStyle name="40% - akcent 3 3 6 6 4" xfId="12587"/>
    <cellStyle name="40% - akcent 3 3 6 7" xfId="12588"/>
    <cellStyle name="40% - akcent 3 3 6 7 2" xfId="12589"/>
    <cellStyle name="40% - akcent 3 3 6 7 3" xfId="12590"/>
    <cellStyle name="40% - akcent 3 3 6 8" xfId="12591"/>
    <cellStyle name="40% - akcent 3 3 6 9" xfId="12592"/>
    <cellStyle name="40% - akcent 3 3 7" xfId="12593"/>
    <cellStyle name="40% - akcent 3 3 7 2" xfId="12594"/>
    <cellStyle name="40% - akcent 3 3 7 2 2" xfId="12595"/>
    <cellStyle name="40% - akcent 3 3 7 2 2 2" xfId="12596"/>
    <cellStyle name="40% - akcent 3 3 7 2 2 2 2" xfId="12597"/>
    <cellStyle name="40% - akcent 3 3 7 2 2 2 3" xfId="12598"/>
    <cellStyle name="40% - akcent 3 3 7 2 2 3" xfId="12599"/>
    <cellStyle name="40% - akcent 3 3 7 2 2 4" xfId="12600"/>
    <cellStyle name="40% - akcent 3 3 7 2 3" xfId="12601"/>
    <cellStyle name="40% - akcent 3 3 7 2 3 2" xfId="12602"/>
    <cellStyle name="40% - akcent 3 3 7 2 3 2 2" xfId="12603"/>
    <cellStyle name="40% - akcent 3 3 7 2 3 2 3" xfId="12604"/>
    <cellStyle name="40% - akcent 3 3 7 2 3 3" xfId="12605"/>
    <cellStyle name="40% - akcent 3 3 7 2 3 4" xfId="12606"/>
    <cellStyle name="40% - akcent 3 3 7 2 4" xfId="12607"/>
    <cellStyle name="40% - akcent 3 3 7 2 4 2" xfId="12608"/>
    <cellStyle name="40% - akcent 3 3 7 2 4 2 2" xfId="12609"/>
    <cellStyle name="40% - akcent 3 3 7 2 4 2 3" xfId="12610"/>
    <cellStyle name="40% - akcent 3 3 7 2 4 3" xfId="12611"/>
    <cellStyle name="40% - akcent 3 3 7 2 4 4" xfId="12612"/>
    <cellStyle name="40% - akcent 3 3 7 2 5" xfId="12613"/>
    <cellStyle name="40% - akcent 3 3 7 2 5 2" xfId="12614"/>
    <cellStyle name="40% - akcent 3 3 7 2 5 3" xfId="12615"/>
    <cellStyle name="40% - akcent 3 3 7 2 6" xfId="12616"/>
    <cellStyle name="40% - akcent 3 3 7 2 7" xfId="12617"/>
    <cellStyle name="40% - akcent 3 3 7 3" xfId="12618"/>
    <cellStyle name="40% - akcent 3 3 7 3 2" xfId="12619"/>
    <cellStyle name="40% - akcent 3 3 7 3 2 2" xfId="12620"/>
    <cellStyle name="40% - akcent 3 3 7 3 2 3" xfId="12621"/>
    <cellStyle name="40% - akcent 3 3 7 3 3" xfId="12622"/>
    <cellStyle name="40% - akcent 3 3 7 3 4" xfId="12623"/>
    <cellStyle name="40% - akcent 3 3 7 4" xfId="12624"/>
    <cellStyle name="40% - akcent 3 3 7 4 2" xfId="12625"/>
    <cellStyle name="40% - akcent 3 3 7 4 2 2" xfId="12626"/>
    <cellStyle name="40% - akcent 3 3 7 4 2 3" xfId="12627"/>
    <cellStyle name="40% - akcent 3 3 7 4 3" xfId="12628"/>
    <cellStyle name="40% - akcent 3 3 7 4 4" xfId="12629"/>
    <cellStyle name="40% - akcent 3 3 7 5" xfId="12630"/>
    <cellStyle name="40% - akcent 3 3 7 5 2" xfId="12631"/>
    <cellStyle name="40% - akcent 3 3 7 5 2 2" xfId="12632"/>
    <cellStyle name="40% - akcent 3 3 7 5 2 3" xfId="12633"/>
    <cellStyle name="40% - akcent 3 3 7 5 3" xfId="12634"/>
    <cellStyle name="40% - akcent 3 3 7 5 4" xfId="12635"/>
    <cellStyle name="40% - akcent 3 3 7 6" xfId="12636"/>
    <cellStyle name="40% - akcent 3 3 7 6 2" xfId="12637"/>
    <cellStyle name="40% - akcent 3 3 7 6 3" xfId="12638"/>
    <cellStyle name="40% - akcent 3 3 7 7" xfId="12639"/>
    <cellStyle name="40% - akcent 3 3 7 8" xfId="12640"/>
    <cellStyle name="40% - akcent 3 3 8" xfId="12641"/>
    <cellStyle name="40% - akcent 3 3 8 2" xfId="12642"/>
    <cellStyle name="40% - akcent 3 3 8 2 2" xfId="12643"/>
    <cellStyle name="40% - akcent 3 3 8 2 2 2" xfId="12644"/>
    <cellStyle name="40% - akcent 3 3 8 2 2 2 2" xfId="12645"/>
    <cellStyle name="40% - akcent 3 3 8 2 2 2 3" xfId="12646"/>
    <cellStyle name="40% - akcent 3 3 8 2 2 3" xfId="12647"/>
    <cellStyle name="40% - akcent 3 3 8 2 2 4" xfId="12648"/>
    <cellStyle name="40% - akcent 3 3 8 2 3" xfId="12649"/>
    <cellStyle name="40% - akcent 3 3 8 2 3 2" xfId="12650"/>
    <cellStyle name="40% - akcent 3 3 8 2 3 2 2" xfId="12651"/>
    <cellStyle name="40% - akcent 3 3 8 2 3 2 3" xfId="12652"/>
    <cellStyle name="40% - akcent 3 3 8 2 3 3" xfId="12653"/>
    <cellStyle name="40% - akcent 3 3 8 2 3 4" xfId="12654"/>
    <cellStyle name="40% - akcent 3 3 8 2 4" xfId="12655"/>
    <cellStyle name="40% - akcent 3 3 8 2 4 2" xfId="12656"/>
    <cellStyle name="40% - akcent 3 3 8 2 4 2 2" xfId="12657"/>
    <cellStyle name="40% - akcent 3 3 8 2 4 2 3" xfId="12658"/>
    <cellStyle name="40% - akcent 3 3 8 2 4 3" xfId="12659"/>
    <cellStyle name="40% - akcent 3 3 8 2 4 4" xfId="12660"/>
    <cellStyle name="40% - akcent 3 3 8 2 5" xfId="12661"/>
    <cellStyle name="40% - akcent 3 3 8 2 5 2" xfId="12662"/>
    <cellStyle name="40% - akcent 3 3 8 2 5 3" xfId="12663"/>
    <cellStyle name="40% - akcent 3 3 8 2 6" xfId="12664"/>
    <cellStyle name="40% - akcent 3 3 8 2 7" xfId="12665"/>
    <cellStyle name="40% - akcent 3 3 8 3" xfId="12666"/>
    <cellStyle name="40% - akcent 3 3 8 3 2" xfId="12667"/>
    <cellStyle name="40% - akcent 3 3 8 3 2 2" xfId="12668"/>
    <cellStyle name="40% - akcent 3 3 8 3 2 3" xfId="12669"/>
    <cellStyle name="40% - akcent 3 3 8 3 3" xfId="12670"/>
    <cellStyle name="40% - akcent 3 3 8 3 4" xfId="12671"/>
    <cellStyle name="40% - akcent 3 3 8 4" xfId="12672"/>
    <cellStyle name="40% - akcent 3 3 8 4 2" xfId="12673"/>
    <cellStyle name="40% - akcent 3 3 8 4 2 2" xfId="12674"/>
    <cellStyle name="40% - akcent 3 3 8 4 2 3" xfId="12675"/>
    <cellStyle name="40% - akcent 3 3 8 4 3" xfId="12676"/>
    <cellStyle name="40% - akcent 3 3 8 4 4" xfId="12677"/>
    <cellStyle name="40% - akcent 3 3 8 5" xfId="12678"/>
    <cellStyle name="40% - akcent 3 3 8 5 2" xfId="12679"/>
    <cellStyle name="40% - akcent 3 3 8 5 2 2" xfId="12680"/>
    <cellStyle name="40% - akcent 3 3 8 5 2 3" xfId="12681"/>
    <cellStyle name="40% - akcent 3 3 8 5 3" xfId="12682"/>
    <cellStyle name="40% - akcent 3 3 8 5 4" xfId="12683"/>
    <cellStyle name="40% - akcent 3 3 8 6" xfId="12684"/>
    <cellStyle name="40% - akcent 3 3 8 6 2" xfId="12685"/>
    <cellStyle name="40% - akcent 3 3 8 6 3" xfId="12686"/>
    <cellStyle name="40% - akcent 3 3 8 7" xfId="12687"/>
    <cellStyle name="40% - akcent 3 3 8 8" xfId="12688"/>
    <cellStyle name="40% - akcent 3 3 9" xfId="12689"/>
    <cellStyle name="40% - akcent 3 3 9 2" xfId="12690"/>
    <cellStyle name="40% - akcent 3 3 9 2 2" xfId="12691"/>
    <cellStyle name="40% - akcent 3 3 9 2 2 2" xfId="12692"/>
    <cellStyle name="40% - akcent 3 3 9 2 2 3" xfId="12693"/>
    <cellStyle name="40% - akcent 3 3 9 2 3" xfId="12694"/>
    <cellStyle name="40% - akcent 3 3 9 2 4" xfId="12695"/>
    <cellStyle name="40% - akcent 3 3 9 3" xfId="12696"/>
    <cellStyle name="40% - akcent 3 3 9 3 2" xfId="12697"/>
    <cellStyle name="40% - akcent 3 3 9 3 2 2" xfId="12698"/>
    <cellStyle name="40% - akcent 3 3 9 3 2 3" xfId="12699"/>
    <cellStyle name="40% - akcent 3 3 9 3 3" xfId="12700"/>
    <cellStyle name="40% - akcent 3 3 9 3 4" xfId="12701"/>
    <cellStyle name="40% - akcent 3 3 9 4" xfId="12702"/>
    <cellStyle name="40% - akcent 3 3 9 4 2" xfId="12703"/>
    <cellStyle name="40% - akcent 3 3 9 4 2 2" xfId="12704"/>
    <cellStyle name="40% - akcent 3 3 9 4 2 3" xfId="12705"/>
    <cellStyle name="40% - akcent 3 3 9 4 3" xfId="12706"/>
    <cellStyle name="40% - akcent 3 3 9 4 4" xfId="12707"/>
    <cellStyle name="40% - akcent 3 3 9 5" xfId="12708"/>
    <cellStyle name="40% - akcent 3 3 9 5 2" xfId="12709"/>
    <cellStyle name="40% - akcent 3 3 9 5 3" xfId="12710"/>
    <cellStyle name="40% - akcent 3 3 9 6" xfId="12711"/>
    <cellStyle name="40% - akcent 3 3 9 7" xfId="12712"/>
    <cellStyle name="40% - akcent 3 4" xfId="12713"/>
    <cellStyle name="40% - akcent 3 5" xfId="12714"/>
    <cellStyle name="40% - akcent 3 6" xfId="12715"/>
    <cellStyle name="40% - akcent 4 2" xfId="12716"/>
    <cellStyle name="40% - akcent 4 2 2" xfId="12717"/>
    <cellStyle name="40% - akcent 4 2 3" xfId="12718"/>
    <cellStyle name="40% - akcent 4 2 4" xfId="12719"/>
    <cellStyle name="40% - akcent 4 3" xfId="12720"/>
    <cellStyle name="40% - akcent 4 3 10" xfId="12721"/>
    <cellStyle name="40% - akcent 4 3 10 2" xfId="12722"/>
    <cellStyle name="40% - akcent 4 3 10 2 2" xfId="12723"/>
    <cellStyle name="40% - akcent 4 3 10 2 2 2" xfId="12724"/>
    <cellStyle name="40% - akcent 4 3 10 2 2 3" xfId="12725"/>
    <cellStyle name="40% - akcent 4 3 10 2 3" xfId="12726"/>
    <cellStyle name="40% - akcent 4 3 10 2 4" xfId="12727"/>
    <cellStyle name="40% - akcent 4 3 10 3" xfId="12728"/>
    <cellStyle name="40% - akcent 4 3 10 3 2" xfId="12729"/>
    <cellStyle name="40% - akcent 4 3 10 3 3" xfId="12730"/>
    <cellStyle name="40% - akcent 4 3 10 4" xfId="12731"/>
    <cellStyle name="40% - akcent 4 3 10 5" xfId="12732"/>
    <cellStyle name="40% - akcent 4 3 11" xfId="12733"/>
    <cellStyle name="40% - akcent 4 3 11 2" xfId="12734"/>
    <cellStyle name="40% - akcent 4 3 11 2 2" xfId="12735"/>
    <cellStyle name="40% - akcent 4 3 11 2 3" xfId="12736"/>
    <cellStyle name="40% - akcent 4 3 11 3" xfId="12737"/>
    <cellStyle name="40% - akcent 4 3 11 4" xfId="12738"/>
    <cellStyle name="40% - akcent 4 3 12" xfId="12739"/>
    <cellStyle name="40% - akcent 4 3 12 2" xfId="12740"/>
    <cellStyle name="40% - akcent 4 3 12 2 2" xfId="12741"/>
    <cellStyle name="40% - akcent 4 3 12 2 3" xfId="12742"/>
    <cellStyle name="40% - akcent 4 3 12 3" xfId="12743"/>
    <cellStyle name="40% - akcent 4 3 12 4" xfId="12744"/>
    <cellStyle name="40% - akcent 4 3 13" xfId="12745"/>
    <cellStyle name="40% - akcent 4 3 13 2" xfId="12746"/>
    <cellStyle name="40% - akcent 4 3 13 2 2" xfId="12747"/>
    <cellStyle name="40% - akcent 4 3 13 2 3" xfId="12748"/>
    <cellStyle name="40% - akcent 4 3 13 3" xfId="12749"/>
    <cellStyle name="40% - akcent 4 3 13 4" xfId="12750"/>
    <cellStyle name="40% - akcent 4 3 14" xfId="12751"/>
    <cellStyle name="40% - akcent 4 3 14 2" xfId="12752"/>
    <cellStyle name="40% - akcent 4 3 14 3" xfId="12753"/>
    <cellStyle name="40% - akcent 4 3 15" xfId="12754"/>
    <cellStyle name="40% - akcent 4 3 15 2" xfId="12755"/>
    <cellStyle name="40% - akcent 4 3 15 3" xfId="12756"/>
    <cellStyle name="40% - akcent 4 3 16" xfId="12757"/>
    <cellStyle name="40% - akcent 4 3 17" xfId="12758"/>
    <cellStyle name="40% - akcent 4 3 18" xfId="12759"/>
    <cellStyle name="40% - akcent 4 3 2" xfId="12760"/>
    <cellStyle name="40% - akcent 4 3 2 10" xfId="12761"/>
    <cellStyle name="40% - akcent 4 3 2 10 2" xfId="12762"/>
    <cellStyle name="40% - akcent 4 3 2 10 2 2" xfId="12763"/>
    <cellStyle name="40% - akcent 4 3 2 10 2 3" xfId="12764"/>
    <cellStyle name="40% - akcent 4 3 2 10 3" xfId="12765"/>
    <cellStyle name="40% - akcent 4 3 2 10 4" xfId="12766"/>
    <cellStyle name="40% - akcent 4 3 2 11" xfId="12767"/>
    <cellStyle name="40% - akcent 4 3 2 11 2" xfId="12768"/>
    <cellStyle name="40% - akcent 4 3 2 11 3" xfId="12769"/>
    <cellStyle name="40% - akcent 4 3 2 12" xfId="12770"/>
    <cellStyle name="40% - akcent 4 3 2 12 2" xfId="12771"/>
    <cellStyle name="40% - akcent 4 3 2 12 3" xfId="12772"/>
    <cellStyle name="40% - akcent 4 3 2 13" xfId="12773"/>
    <cellStyle name="40% - akcent 4 3 2 14" xfId="12774"/>
    <cellStyle name="40% - akcent 4 3 2 15" xfId="12775"/>
    <cellStyle name="40% - akcent 4 3 2 2" xfId="12776"/>
    <cellStyle name="40% - akcent 4 3 2 2 10" xfId="12777"/>
    <cellStyle name="40% - akcent 4 3 2 2 11" xfId="12778"/>
    <cellStyle name="40% - akcent 4 3 2 2 2" xfId="12779"/>
    <cellStyle name="40% - akcent 4 3 2 2 2 2" xfId="12780"/>
    <cellStyle name="40% - akcent 4 3 2 2 2 2 2" xfId="12781"/>
    <cellStyle name="40% - akcent 4 3 2 2 2 2 2 2" xfId="12782"/>
    <cellStyle name="40% - akcent 4 3 2 2 2 2 2 2 2" xfId="12783"/>
    <cellStyle name="40% - akcent 4 3 2 2 2 2 2 2 3" xfId="12784"/>
    <cellStyle name="40% - akcent 4 3 2 2 2 2 2 3" xfId="12785"/>
    <cellStyle name="40% - akcent 4 3 2 2 2 2 2 4" xfId="12786"/>
    <cellStyle name="40% - akcent 4 3 2 2 2 2 3" xfId="12787"/>
    <cellStyle name="40% - akcent 4 3 2 2 2 2 3 2" xfId="12788"/>
    <cellStyle name="40% - akcent 4 3 2 2 2 2 3 2 2" xfId="12789"/>
    <cellStyle name="40% - akcent 4 3 2 2 2 2 3 2 3" xfId="12790"/>
    <cellStyle name="40% - akcent 4 3 2 2 2 2 3 3" xfId="12791"/>
    <cellStyle name="40% - akcent 4 3 2 2 2 2 3 4" xfId="12792"/>
    <cellStyle name="40% - akcent 4 3 2 2 2 2 4" xfId="12793"/>
    <cellStyle name="40% - akcent 4 3 2 2 2 2 4 2" xfId="12794"/>
    <cellStyle name="40% - akcent 4 3 2 2 2 2 4 2 2" xfId="12795"/>
    <cellStyle name="40% - akcent 4 3 2 2 2 2 4 2 3" xfId="12796"/>
    <cellStyle name="40% - akcent 4 3 2 2 2 2 4 3" xfId="12797"/>
    <cellStyle name="40% - akcent 4 3 2 2 2 2 4 4" xfId="12798"/>
    <cellStyle name="40% - akcent 4 3 2 2 2 2 5" xfId="12799"/>
    <cellStyle name="40% - akcent 4 3 2 2 2 2 5 2" xfId="12800"/>
    <cellStyle name="40% - akcent 4 3 2 2 2 2 5 3" xfId="12801"/>
    <cellStyle name="40% - akcent 4 3 2 2 2 2 6" xfId="12802"/>
    <cellStyle name="40% - akcent 4 3 2 2 2 2 7" xfId="12803"/>
    <cellStyle name="40% - akcent 4 3 2 2 2 3" xfId="12804"/>
    <cellStyle name="40% - akcent 4 3 2 2 2 3 2" xfId="12805"/>
    <cellStyle name="40% - akcent 4 3 2 2 2 3 2 2" xfId="12806"/>
    <cellStyle name="40% - akcent 4 3 2 2 2 3 2 2 2" xfId="12807"/>
    <cellStyle name="40% - akcent 4 3 2 2 2 3 2 2 3" xfId="12808"/>
    <cellStyle name="40% - akcent 4 3 2 2 2 3 2 3" xfId="12809"/>
    <cellStyle name="40% - akcent 4 3 2 2 2 3 2 4" xfId="12810"/>
    <cellStyle name="40% - akcent 4 3 2 2 2 3 3" xfId="12811"/>
    <cellStyle name="40% - akcent 4 3 2 2 2 3 3 2" xfId="12812"/>
    <cellStyle name="40% - akcent 4 3 2 2 2 3 3 2 2" xfId="12813"/>
    <cellStyle name="40% - akcent 4 3 2 2 2 3 3 2 3" xfId="12814"/>
    <cellStyle name="40% - akcent 4 3 2 2 2 3 3 3" xfId="12815"/>
    <cellStyle name="40% - akcent 4 3 2 2 2 3 3 4" xfId="12816"/>
    <cellStyle name="40% - akcent 4 3 2 2 2 3 4" xfId="12817"/>
    <cellStyle name="40% - akcent 4 3 2 2 2 3 4 2" xfId="12818"/>
    <cellStyle name="40% - akcent 4 3 2 2 2 3 4 2 2" xfId="12819"/>
    <cellStyle name="40% - akcent 4 3 2 2 2 3 4 2 3" xfId="12820"/>
    <cellStyle name="40% - akcent 4 3 2 2 2 3 4 3" xfId="12821"/>
    <cellStyle name="40% - akcent 4 3 2 2 2 3 4 4" xfId="12822"/>
    <cellStyle name="40% - akcent 4 3 2 2 2 3 5" xfId="12823"/>
    <cellStyle name="40% - akcent 4 3 2 2 2 3 5 2" xfId="12824"/>
    <cellStyle name="40% - akcent 4 3 2 2 2 3 5 3" xfId="12825"/>
    <cellStyle name="40% - akcent 4 3 2 2 2 3 6" xfId="12826"/>
    <cellStyle name="40% - akcent 4 3 2 2 2 3 7" xfId="12827"/>
    <cellStyle name="40% - akcent 4 3 2 2 2 4" xfId="12828"/>
    <cellStyle name="40% - akcent 4 3 2 2 2 4 2" xfId="12829"/>
    <cellStyle name="40% - akcent 4 3 2 2 2 4 2 2" xfId="12830"/>
    <cellStyle name="40% - akcent 4 3 2 2 2 4 2 3" xfId="12831"/>
    <cellStyle name="40% - akcent 4 3 2 2 2 4 3" xfId="12832"/>
    <cellStyle name="40% - akcent 4 3 2 2 2 4 4" xfId="12833"/>
    <cellStyle name="40% - akcent 4 3 2 2 2 5" xfId="12834"/>
    <cellStyle name="40% - akcent 4 3 2 2 2 5 2" xfId="12835"/>
    <cellStyle name="40% - akcent 4 3 2 2 2 5 2 2" xfId="12836"/>
    <cellStyle name="40% - akcent 4 3 2 2 2 5 2 3" xfId="12837"/>
    <cellStyle name="40% - akcent 4 3 2 2 2 5 3" xfId="12838"/>
    <cellStyle name="40% - akcent 4 3 2 2 2 5 4" xfId="12839"/>
    <cellStyle name="40% - akcent 4 3 2 2 2 6" xfId="12840"/>
    <cellStyle name="40% - akcent 4 3 2 2 2 6 2" xfId="12841"/>
    <cellStyle name="40% - akcent 4 3 2 2 2 6 2 2" xfId="12842"/>
    <cellStyle name="40% - akcent 4 3 2 2 2 6 2 3" xfId="12843"/>
    <cellStyle name="40% - akcent 4 3 2 2 2 6 3" xfId="12844"/>
    <cellStyle name="40% - akcent 4 3 2 2 2 6 4" xfId="12845"/>
    <cellStyle name="40% - akcent 4 3 2 2 2 7" xfId="12846"/>
    <cellStyle name="40% - akcent 4 3 2 2 2 7 2" xfId="12847"/>
    <cellStyle name="40% - akcent 4 3 2 2 2 7 3" xfId="12848"/>
    <cellStyle name="40% - akcent 4 3 2 2 2 8" xfId="12849"/>
    <cellStyle name="40% - akcent 4 3 2 2 2 9" xfId="12850"/>
    <cellStyle name="40% - akcent 4 3 2 2 3" xfId="12851"/>
    <cellStyle name="40% - akcent 4 3 2 2 3 2" xfId="12852"/>
    <cellStyle name="40% - akcent 4 3 2 2 3 2 2" xfId="12853"/>
    <cellStyle name="40% - akcent 4 3 2 2 3 2 2 2" xfId="12854"/>
    <cellStyle name="40% - akcent 4 3 2 2 3 2 2 3" xfId="12855"/>
    <cellStyle name="40% - akcent 4 3 2 2 3 2 3" xfId="12856"/>
    <cellStyle name="40% - akcent 4 3 2 2 3 2 4" xfId="12857"/>
    <cellStyle name="40% - akcent 4 3 2 2 3 3" xfId="12858"/>
    <cellStyle name="40% - akcent 4 3 2 2 3 3 2" xfId="12859"/>
    <cellStyle name="40% - akcent 4 3 2 2 3 3 2 2" xfId="12860"/>
    <cellStyle name="40% - akcent 4 3 2 2 3 3 2 3" xfId="12861"/>
    <cellStyle name="40% - akcent 4 3 2 2 3 3 3" xfId="12862"/>
    <cellStyle name="40% - akcent 4 3 2 2 3 3 4" xfId="12863"/>
    <cellStyle name="40% - akcent 4 3 2 2 3 4" xfId="12864"/>
    <cellStyle name="40% - akcent 4 3 2 2 3 4 2" xfId="12865"/>
    <cellStyle name="40% - akcent 4 3 2 2 3 4 2 2" xfId="12866"/>
    <cellStyle name="40% - akcent 4 3 2 2 3 4 2 3" xfId="12867"/>
    <cellStyle name="40% - akcent 4 3 2 2 3 4 3" xfId="12868"/>
    <cellStyle name="40% - akcent 4 3 2 2 3 4 4" xfId="12869"/>
    <cellStyle name="40% - akcent 4 3 2 2 3 5" xfId="12870"/>
    <cellStyle name="40% - akcent 4 3 2 2 3 5 2" xfId="12871"/>
    <cellStyle name="40% - akcent 4 3 2 2 3 5 3" xfId="12872"/>
    <cellStyle name="40% - akcent 4 3 2 2 3 6" xfId="12873"/>
    <cellStyle name="40% - akcent 4 3 2 2 3 7" xfId="12874"/>
    <cellStyle name="40% - akcent 4 3 2 2 4" xfId="12875"/>
    <cellStyle name="40% - akcent 4 3 2 2 4 2" xfId="12876"/>
    <cellStyle name="40% - akcent 4 3 2 2 4 2 2" xfId="12877"/>
    <cellStyle name="40% - akcent 4 3 2 2 4 2 2 2" xfId="12878"/>
    <cellStyle name="40% - akcent 4 3 2 2 4 2 2 3" xfId="12879"/>
    <cellStyle name="40% - akcent 4 3 2 2 4 2 3" xfId="12880"/>
    <cellStyle name="40% - akcent 4 3 2 2 4 2 4" xfId="12881"/>
    <cellStyle name="40% - akcent 4 3 2 2 4 3" xfId="12882"/>
    <cellStyle name="40% - akcent 4 3 2 2 4 3 2" xfId="12883"/>
    <cellStyle name="40% - akcent 4 3 2 2 4 3 2 2" xfId="12884"/>
    <cellStyle name="40% - akcent 4 3 2 2 4 3 2 3" xfId="12885"/>
    <cellStyle name="40% - akcent 4 3 2 2 4 3 3" xfId="12886"/>
    <cellStyle name="40% - akcent 4 3 2 2 4 3 4" xfId="12887"/>
    <cellStyle name="40% - akcent 4 3 2 2 4 4" xfId="12888"/>
    <cellStyle name="40% - akcent 4 3 2 2 4 4 2" xfId="12889"/>
    <cellStyle name="40% - akcent 4 3 2 2 4 4 2 2" xfId="12890"/>
    <cellStyle name="40% - akcent 4 3 2 2 4 4 2 3" xfId="12891"/>
    <cellStyle name="40% - akcent 4 3 2 2 4 4 3" xfId="12892"/>
    <cellStyle name="40% - akcent 4 3 2 2 4 4 4" xfId="12893"/>
    <cellStyle name="40% - akcent 4 3 2 2 4 5" xfId="12894"/>
    <cellStyle name="40% - akcent 4 3 2 2 4 5 2" xfId="12895"/>
    <cellStyle name="40% - akcent 4 3 2 2 4 5 3" xfId="12896"/>
    <cellStyle name="40% - akcent 4 3 2 2 4 6" xfId="12897"/>
    <cellStyle name="40% - akcent 4 3 2 2 4 7" xfId="12898"/>
    <cellStyle name="40% - akcent 4 3 2 2 5" xfId="12899"/>
    <cellStyle name="40% - akcent 4 3 2 2 5 2" xfId="12900"/>
    <cellStyle name="40% - akcent 4 3 2 2 5 2 2" xfId="12901"/>
    <cellStyle name="40% - akcent 4 3 2 2 5 2 2 2" xfId="12902"/>
    <cellStyle name="40% - akcent 4 3 2 2 5 2 2 3" xfId="12903"/>
    <cellStyle name="40% - akcent 4 3 2 2 5 2 3" xfId="12904"/>
    <cellStyle name="40% - akcent 4 3 2 2 5 2 4" xfId="12905"/>
    <cellStyle name="40% - akcent 4 3 2 2 5 3" xfId="12906"/>
    <cellStyle name="40% - akcent 4 3 2 2 5 3 2" xfId="12907"/>
    <cellStyle name="40% - akcent 4 3 2 2 5 3 3" xfId="12908"/>
    <cellStyle name="40% - akcent 4 3 2 2 5 4" xfId="12909"/>
    <cellStyle name="40% - akcent 4 3 2 2 5 5" xfId="12910"/>
    <cellStyle name="40% - akcent 4 3 2 2 6" xfId="12911"/>
    <cellStyle name="40% - akcent 4 3 2 2 6 2" xfId="12912"/>
    <cellStyle name="40% - akcent 4 3 2 2 6 2 2" xfId="12913"/>
    <cellStyle name="40% - akcent 4 3 2 2 6 2 3" xfId="12914"/>
    <cellStyle name="40% - akcent 4 3 2 2 6 3" xfId="12915"/>
    <cellStyle name="40% - akcent 4 3 2 2 6 4" xfId="12916"/>
    <cellStyle name="40% - akcent 4 3 2 2 7" xfId="12917"/>
    <cellStyle name="40% - akcent 4 3 2 2 7 2" xfId="12918"/>
    <cellStyle name="40% - akcent 4 3 2 2 7 2 2" xfId="12919"/>
    <cellStyle name="40% - akcent 4 3 2 2 7 2 3" xfId="12920"/>
    <cellStyle name="40% - akcent 4 3 2 2 7 3" xfId="12921"/>
    <cellStyle name="40% - akcent 4 3 2 2 7 4" xfId="12922"/>
    <cellStyle name="40% - akcent 4 3 2 2 8" xfId="12923"/>
    <cellStyle name="40% - akcent 4 3 2 2 8 2" xfId="12924"/>
    <cellStyle name="40% - akcent 4 3 2 2 8 2 2" xfId="12925"/>
    <cellStyle name="40% - akcent 4 3 2 2 8 2 3" xfId="12926"/>
    <cellStyle name="40% - akcent 4 3 2 2 8 3" xfId="12927"/>
    <cellStyle name="40% - akcent 4 3 2 2 8 4" xfId="12928"/>
    <cellStyle name="40% - akcent 4 3 2 2 9" xfId="12929"/>
    <cellStyle name="40% - akcent 4 3 2 2 9 2" xfId="12930"/>
    <cellStyle name="40% - akcent 4 3 2 2 9 3" xfId="12931"/>
    <cellStyle name="40% - akcent 4 3 2 3" xfId="12932"/>
    <cellStyle name="40% - akcent 4 3 2 3 10" xfId="12933"/>
    <cellStyle name="40% - akcent 4 3 2 3 2" xfId="12934"/>
    <cellStyle name="40% - akcent 4 3 2 3 2 2" xfId="12935"/>
    <cellStyle name="40% - akcent 4 3 2 3 2 2 2" xfId="12936"/>
    <cellStyle name="40% - akcent 4 3 2 3 2 2 2 2" xfId="12937"/>
    <cellStyle name="40% - akcent 4 3 2 3 2 2 2 3" xfId="12938"/>
    <cellStyle name="40% - akcent 4 3 2 3 2 2 3" xfId="12939"/>
    <cellStyle name="40% - akcent 4 3 2 3 2 2 4" xfId="12940"/>
    <cellStyle name="40% - akcent 4 3 2 3 2 3" xfId="12941"/>
    <cellStyle name="40% - akcent 4 3 2 3 2 3 2" xfId="12942"/>
    <cellStyle name="40% - akcent 4 3 2 3 2 3 2 2" xfId="12943"/>
    <cellStyle name="40% - akcent 4 3 2 3 2 3 2 3" xfId="12944"/>
    <cellStyle name="40% - akcent 4 3 2 3 2 3 3" xfId="12945"/>
    <cellStyle name="40% - akcent 4 3 2 3 2 3 4" xfId="12946"/>
    <cellStyle name="40% - akcent 4 3 2 3 2 4" xfId="12947"/>
    <cellStyle name="40% - akcent 4 3 2 3 2 4 2" xfId="12948"/>
    <cellStyle name="40% - akcent 4 3 2 3 2 4 2 2" xfId="12949"/>
    <cellStyle name="40% - akcent 4 3 2 3 2 4 2 3" xfId="12950"/>
    <cellStyle name="40% - akcent 4 3 2 3 2 4 3" xfId="12951"/>
    <cellStyle name="40% - akcent 4 3 2 3 2 4 4" xfId="12952"/>
    <cellStyle name="40% - akcent 4 3 2 3 2 5" xfId="12953"/>
    <cellStyle name="40% - akcent 4 3 2 3 2 5 2" xfId="12954"/>
    <cellStyle name="40% - akcent 4 3 2 3 2 5 3" xfId="12955"/>
    <cellStyle name="40% - akcent 4 3 2 3 2 6" xfId="12956"/>
    <cellStyle name="40% - akcent 4 3 2 3 2 7" xfId="12957"/>
    <cellStyle name="40% - akcent 4 3 2 3 3" xfId="12958"/>
    <cellStyle name="40% - akcent 4 3 2 3 3 2" xfId="12959"/>
    <cellStyle name="40% - akcent 4 3 2 3 3 2 2" xfId="12960"/>
    <cellStyle name="40% - akcent 4 3 2 3 3 2 2 2" xfId="12961"/>
    <cellStyle name="40% - akcent 4 3 2 3 3 2 2 3" xfId="12962"/>
    <cellStyle name="40% - akcent 4 3 2 3 3 2 3" xfId="12963"/>
    <cellStyle name="40% - akcent 4 3 2 3 3 2 4" xfId="12964"/>
    <cellStyle name="40% - akcent 4 3 2 3 3 3" xfId="12965"/>
    <cellStyle name="40% - akcent 4 3 2 3 3 3 2" xfId="12966"/>
    <cellStyle name="40% - akcent 4 3 2 3 3 3 2 2" xfId="12967"/>
    <cellStyle name="40% - akcent 4 3 2 3 3 3 2 3" xfId="12968"/>
    <cellStyle name="40% - akcent 4 3 2 3 3 3 3" xfId="12969"/>
    <cellStyle name="40% - akcent 4 3 2 3 3 3 4" xfId="12970"/>
    <cellStyle name="40% - akcent 4 3 2 3 3 4" xfId="12971"/>
    <cellStyle name="40% - akcent 4 3 2 3 3 4 2" xfId="12972"/>
    <cellStyle name="40% - akcent 4 3 2 3 3 4 2 2" xfId="12973"/>
    <cellStyle name="40% - akcent 4 3 2 3 3 4 2 3" xfId="12974"/>
    <cellStyle name="40% - akcent 4 3 2 3 3 4 3" xfId="12975"/>
    <cellStyle name="40% - akcent 4 3 2 3 3 4 4" xfId="12976"/>
    <cellStyle name="40% - akcent 4 3 2 3 3 5" xfId="12977"/>
    <cellStyle name="40% - akcent 4 3 2 3 3 5 2" xfId="12978"/>
    <cellStyle name="40% - akcent 4 3 2 3 3 5 3" xfId="12979"/>
    <cellStyle name="40% - akcent 4 3 2 3 3 6" xfId="12980"/>
    <cellStyle name="40% - akcent 4 3 2 3 3 7" xfId="12981"/>
    <cellStyle name="40% - akcent 4 3 2 3 4" xfId="12982"/>
    <cellStyle name="40% - akcent 4 3 2 3 4 2" xfId="12983"/>
    <cellStyle name="40% - akcent 4 3 2 3 4 2 2" xfId="12984"/>
    <cellStyle name="40% - akcent 4 3 2 3 4 2 2 2" xfId="12985"/>
    <cellStyle name="40% - akcent 4 3 2 3 4 2 2 3" xfId="12986"/>
    <cellStyle name="40% - akcent 4 3 2 3 4 2 3" xfId="12987"/>
    <cellStyle name="40% - akcent 4 3 2 3 4 2 4" xfId="12988"/>
    <cellStyle name="40% - akcent 4 3 2 3 4 3" xfId="12989"/>
    <cellStyle name="40% - akcent 4 3 2 3 4 3 2" xfId="12990"/>
    <cellStyle name="40% - akcent 4 3 2 3 4 3 3" xfId="12991"/>
    <cellStyle name="40% - akcent 4 3 2 3 4 4" xfId="12992"/>
    <cellStyle name="40% - akcent 4 3 2 3 4 5" xfId="12993"/>
    <cellStyle name="40% - akcent 4 3 2 3 5" xfId="12994"/>
    <cellStyle name="40% - akcent 4 3 2 3 5 2" xfId="12995"/>
    <cellStyle name="40% - akcent 4 3 2 3 5 2 2" xfId="12996"/>
    <cellStyle name="40% - akcent 4 3 2 3 5 2 3" xfId="12997"/>
    <cellStyle name="40% - akcent 4 3 2 3 5 3" xfId="12998"/>
    <cellStyle name="40% - akcent 4 3 2 3 5 4" xfId="12999"/>
    <cellStyle name="40% - akcent 4 3 2 3 6" xfId="13000"/>
    <cellStyle name="40% - akcent 4 3 2 3 6 2" xfId="13001"/>
    <cellStyle name="40% - akcent 4 3 2 3 6 2 2" xfId="13002"/>
    <cellStyle name="40% - akcent 4 3 2 3 6 2 3" xfId="13003"/>
    <cellStyle name="40% - akcent 4 3 2 3 6 3" xfId="13004"/>
    <cellStyle name="40% - akcent 4 3 2 3 6 4" xfId="13005"/>
    <cellStyle name="40% - akcent 4 3 2 3 7" xfId="13006"/>
    <cellStyle name="40% - akcent 4 3 2 3 7 2" xfId="13007"/>
    <cellStyle name="40% - akcent 4 3 2 3 7 2 2" xfId="13008"/>
    <cellStyle name="40% - akcent 4 3 2 3 7 2 3" xfId="13009"/>
    <cellStyle name="40% - akcent 4 3 2 3 7 3" xfId="13010"/>
    <cellStyle name="40% - akcent 4 3 2 3 7 4" xfId="13011"/>
    <cellStyle name="40% - akcent 4 3 2 3 8" xfId="13012"/>
    <cellStyle name="40% - akcent 4 3 2 3 8 2" xfId="13013"/>
    <cellStyle name="40% - akcent 4 3 2 3 8 3" xfId="13014"/>
    <cellStyle name="40% - akcent 4 3 2 3 9" xfId="13015"/>
    <cellStyle name="40% - akcent 4 3 2 4" xfId="13016"/>
    <cellStyle name="40% - akcent 4 3 2 4 2" xfId="13017"/>
    <cellStyle name="40% - akcent 4 3 2 4 2 2" xfId="13018"/>
    <cellStyle name="40% - akcent 4 3 2 4 2 2 2" xfId="13019"/>
    <cellStyle name="40% - akcent 4 3 2 4 2 2 2 2" xfId="13020"/>
    <cellStyle name="40% - akcent 4 3 2 4 2 2 2 3" xfId="13021"/>
    <cellStyle name="40% - akcent 4 3 2 4 2 2 3" xfId="13022"/>
    <cellStyle name="40% - akcent 4 3 2 4 2 2 4" xfId="13023"/>
    <cellStyle name="40% - akcent 4 3 2 4 2 3" xfId="13024"/>
    <cellStyle name="40% - akcent 4 3 2 4 2 3 2" xfId="13025"/>
    <cellStyle name="40% - akcent 4 3 2 4 2 3 2 2" xfId="13026"/>
    <cellStyle name="40% - akcent 4 3 2 4 2 3 2 3" xfId="13027"/>
    <cellStyle name="40% - akcent 4 3 2 4 2 3 3" xfId="13028"/>
    <cellStyle name="40% - akcent 4 3 2 4 2 3 4" xfId="13029"/>
    <cellStyle name="40% - akcent 4 3 2 4 2 4" xfId="13030"/>
    <cellStyle name="40% - akcent 4 3 2 4 2 4 2" xfId="13031"/>
    <cellStyle name="40% - akcent 4 3 2 4 2 4 2 2" xfId="13032"/>
    <cellStyle name="40% - akcent 4 3 2 4 2 4 2 3" xfId="13033"/>
    <cellStyle name="40% - akcent 4 3 2 4 2 4 3" xfId="13034"/>
    <cellStyle name="40% - akcent 4 3 2 4 2 4 4" xfId="13035"/>
    <cellStyle name="40% - akcent 4 3 2 4 2 5" xfId="13036"/>
    <cellStyle name="40% - akcent 4 3 2 4 2 5 2" xfId="13037"/>
    <cellStyle name="40% - akcent 4 3 2 4 2 5 3" xfId="13038"/>
    <cellStyle name="40% - akcent 4 3 2 4 2 6" xfId="13039"/>
    <cellStyle name="40% - akcent 4 3 2 4 2 7" xfId="13040"/>
    <cellStyle name="40% - akcent 4 3 2 4 3" xfId="13041"/>
    <cellStyle name="40% - akcent 4 3 2 4 3 2" xfId="13042"/>
    <cellStyle name="40% - akcent 4 3 2 4 3 2 2" xfId="13043"/>
    <cellStyle name="40% - akcent 4 3 2 4 3 2 2 2" xfId="13044"/>
    <cellStyle name="40% - akcent 4 3 2 4 3 2 2 3" xfId="13045"/>
    <cellStyle name="40% - akcent 4 3 2 4 3 2 3" xfId="13046"/>
    <cellStyle name="40% - akcent 4 3 2 4 3 2 4" xfId="13047"/>
    <cellStyle name="40% - akcent 4 3 2 4 3 3" xfId="13048"/>
    <cellStyle name="40% - akcent 4 3 2 4 3 3 2" xfId="13049"/>
    <cellStyle name="40% - akcent 4 3 2 4 3 3 2 2" xfId="13050"/>
    <cellStyle name="40% - akcent 4 3 2 4 3 3 2 3" xfId="13051"/>
    <cellStyle name="40% - akcent 4 3 2 4 3 3 3" xfId="13052"/>
    <cellStyle name="40% - akcent 4 3 2 4 3 3 4" xfId="13053"/>
    <cellStyle name="40% - akcent 4 3 2 4 3 4" xfId="13054"/>
    <cellStyle name="40% - akcent 4 3 2 4 3 4 2" xfId="13055"/>
    <cellStyle name="40% - akcent 4 3 2 4 3 4 2 2" xfId="13056"/>
    <cellStyle name="40% - akcent 4 3 2 4 3 4 2 3" xfId="13057"/>
    <cellStyle name="40% - akcent 4 3 2 4 3 4 3" xfId="13058"/>
    <cellStyle name="40% - akcent 4 3 2 4 3 4 4" xfId="13059"/>
    <cellStyle name="40% - akcent 4 3 2 4 3 5" xfId="13060"/>
    <cellStyle name="40% - akcent 4 3 2 4 3 5 2" xfId="13061"/>
    <cellStyle name="40% - akcent 4 3 2 4 3 5 3" xfId="13062"/>
    <cellStyle name="40% - akcent 4 3 2 4 3 6" xfId="13063"/>
    <cellStyle name="40% - akcent 4 3 2 4 3 7" xfId="13064"/>
    <cellStyle name="40% - akcent 4 3 2 4 4" xfId="13065"/>
    <cellStyle name="40% - akcent 4 3 2 4 4 2" xfId="13066"/>
    <cellStyle name="40% - akcent 4 3 2 4 4 2 2" xfId="13067"/>
    <cellStyle name="40% - akcent 4 3 2 4 4 2 3" xfId="13068"/>
    <cellStyle name="40% - akcent 4 3 2 4 4 3" xfId="13069"/>
    <cellStyle name="40% - akcent 4 3 2 4 4 4" xfId="13070"/>
    <cellStyle name="40% - akcent 4 3 2 4 5" xfId="13071"/>
    <cellStyle name="40% - akcent 4 3 2 4 5 2" xfId="13072"/>
    <cellStyle name="40% - akcent 4 3 2 4 5 2 2" xfId="13073"/>
    <cellStyle name="40% - akcent 4 3 2 4 5 2 3" xfId="13074"/>
    <cellStyle name="40% - akcent 4 3 2 4 5 3" xfId="13075"/>
    <cellStyle name="40% - akcent 4 3 2 4 5 4" xfId="13076"/>
    <cellStyle name="40% - akcent 4 3 2 4 6" xfId="13077"/>
    <cellStyle name="40% - akcent 4 3 2 4 6 2" xfId="13078"/>
    <cellStyle name="40% - akcent 4 3 2 4 6 2 2" xfId="13079"/>
    <cellStyle name="40% - akcent 4 3 2 4 6 2 3" xfId="13080"/>
    <cellStyle name="40% - akcent 4 3 2 4 6 3" xfId="13081"/>
    <cellStyle name="40% - akcent 4 3 2 4 6 4" xfId="13082"/>
    <cellStyle name="40% - akcent 4 3 2 4 7" xfId="13083"/>
    <cellStyle name="40% - akcent 4 3 2 4 7 2" xfId="13084"/>
    <cellStyle name="40% - akcent 4 3 2 4 7 3" xfId="13085"/>
    <cellStyle name="40% - akcent 4 3 2 4 8" xfId="13086"/>
    <cellStyle name="40% - akcent 4 3 2 4 9" xfId="13087"/>
    <cellStyle name="40% - akcent 4 3 2 5" xfId="13088"/>
    <cellStyle name="40% - akcent 4 3 2 5 2" xfId="13089"/>
    <cellStyle name="40% - akcent 4 3 2 5 2 2" xfId="13090"/>
    <cellStyle name="40% - akcent 4 3 2 5 2 2 2" xfId="13091"/>
    <cellStyle name="40% - akcent 4 3 2 5 2 2 3" xfId="13092"/>
    <cellStyle name="40% - akcent 4 3 2 5 2 3" xfId="13093"/>
    <cellStyle name="40% - akcent 4 3 2 5 2 4" xfId="13094"/>
    <cellStyle name="40% - akcent 4 3 2 5 3" xfId="13095"/>
    <cellStyle name="40% - akcent 4 3 2 5 3 2" xfId="13096"/>
    <cellStyle name="40% - akcent 4 3 2 5 3 2 2" xfId="13097"/>
    <cellStyle name="40% - akcent 4 3 2 5 3 2 3" xfId="13098"/>
    <cellStyle name="40% - akcent 4 3 2 5 3 3" xfId="13099"/>
    <cellStyle name="40% - akcent 4 3 2 5 3 4" xfId="13100"/>
    <cellStyle name="40% - akcent 4 3 2 5 4" xfId="13101"/>
    <cellStyle name="40% - akcent 4 3 2 5 4 2" xfId="13102"/>
    <cellStyle name="40% - akcent 4 3 2 5 4 2 2" xfId="13103"/>
    <cellStyle name="40% - akcent 4 3 2 5 4 2 3" xfId="13104"/>
    <cellStyle name="40% - akcent 4 3 2 5 4 3" xfId="13105"/>
    <cellStyle name="40% - akcent 4 3 2 5 4 4" xfId="13106"/>
    <cellStyle name="40% - akcent 4 3 2 5 5" xfId="13107"/>
    <cellStyle name="40% - akcent 4 3 2 5 5 2" xfId="13108"/>
    <cellStyle name="40% - akcent 4 3 2 5 5 3" xfId="13109"/>
    <cellStyle name="40% - akcent 4 3 2 5 6" xfId="13110"/>
    <cellStyle name="40% - akcent 4 3 2 5 7" xfId="13111"/>
    <cellStyle name="40% - akcent 4 3 2 6" xfId="13112"/>
    <cellStyle name="40% - akcent 4 3 2 6 2" xfId="13113"/>
    <cellStyle name="40% - akcent 4 3 2 6 2 2" xfId="13114"/>
    <cellStyle name="40% - akcent 4 3 2 6 2 2 2" xfId="13115"/>
    <cellStyle name="40% - akcent 4 3 2 6 2 2 3" xfId="13116"/>
    <cellStyle name="40% - akcent 4 3 2 6 2 3" xfId="13117"/>
    <cellStyle name="40% - akcent 4 3 2 6 2 4" xfId="13118"/>
    <cellStyle name="40% - akcent 4 3 2 6 3" xfId="13119"/>
    <cellStyle name="40% - akcent 4 3 2 6 3 2" xfId="13120"/>
    <cellStyle name="40% - akcent 4 3 2 6 3 2 2" xfId="13121"/>
    <cellStyle name="40% - akcent 4 3 2 6 3 2 3" xfId="13122"/>
    <cellStyle name="40% - akcent 4 3 2 6 3 3" xfId="13123"/>
    <cellStyle name="40% - akcent 4 3 2 6 3 4" xfId="13124"/>
    <cellStyle name="40% - akcent 4 3 2 6 4" xfId="13125"/>
    <cellStyle name="40% - akcent 4 3 2 6 4 2" xfId="13126"/>
    <cellStyle name="40% - akcent 4 3 2 6 4 2 2" xfId="13127"/>
    <cellStyle name="40% - akcent 4 3 2 6 4 2 3" xfId="13128"/>
    <cellStyle name="40% - akcent 4 3 2 6 4 3" xfId="13129"/>
    <cellStyle name="40% - akcent 4 3 2 6 4 4" xfId="13130"/>
    <cellStyle name="40% - akcent 4 3 2 6 5" xfId="13131"/>
    <cellStyle name="40% - akcent 4 3 2 6 5 2" xfId="13132"/>
    <cellStyle name="40% - akcent 4 3 2 6 5 3" xfId="13133"/>
    <cellStyle name="40% - akcent 4 3 2 6 6" xfId="13134"/>
    <cellStyle name="40% - akcent 4 3 2 6 7" xfId="13135"/>
    <cellStyle name="40% - akcent 4 3 2 7" xfId="13136"/>
    <cellStyle name="40% - akcent 4 3 2 7 2" xfId="13137"/>
    <cellStyle name="40% - akcent 4 3 2 7 2 2" xfId="13138"/>
    <cellStyle name="40% - akcent 4 3 2 7 2 2 2" xfId="13139"/>
    <cellStyle name="40% - akcent 4 3 2 7 2 2 3" xfId="13140"/>
    <cellStyle name="40% - akcent 4 3 2 7 2 3" xfId="13141"/>
    <cellStyle name="40% - akcent 4 3 2 7 2 4" xfId="13142"/>
    <cellStyle name="40% - akcent 4 3 2 7 3" xfId="13143"/>
    <cellStyle name="40% - akcent 4 3 2 7 3 2" xfId="13144"/>
    <cellStyle name="40% - akcent 4 3 2 7 3 3" xfId="13145"/>
    <cellStyle name="40% - akcent 4 3 2 7 4" xfId="13146"/>
    <cellStyle name="40% - akcent 4 3 2 7 5" xfId="13147"/>
    <cellStyle name="40% - akcent 4 3 2 8" xfId="13148"/>
    <cellStyle name="40% - akcent 4 3 2 8 2" xfId="13149"/>
    <cellStyle name="40% - akcent 4 3 2 8 2 2" xfId="13150"/>
    <cellStyle name="40% - akcent 4 3 2 8 2 3" xfId="13151"/>
    <cellStyle name="40% - akcent 4 3 2 8 3" xfId="13152"/>
    <cellStyle name="40% - akcent 4 3 2 8 4" xfId="13153"/>
    <cellStyle name="40% - akcent 4 3 2 9" xfId="13154"/>
    <cellStyle name="40% - akcent 4 3 2 9 2" xfId="13155"/>
    <cellStyle name="40% - akcent 4 3 2 9 2 2" xfId="13156"/>
    <cellStyle name="40% - akcent 4 3 2 9 2 3" xfId="13157"/>
    <cellStyle name="40% - akcent 4 3 2 9 3" xfId="13158"/>
    <cellStyle name="40% - akcent 4 3 2 9 4" xfId="13159"/>
    <cellStyle name="40% - akcent 4 3 3" xfId="13160"/>
    <cellStyle name="40% - akcent 4 3 3 10" xfId="13161"/>
    <cellStyle name="40% - akcent 4 3 3 11" xfId="13162"/>
    <cellStyle name="40% - akcent 4 3 3 2" xfId="13163"/>
    <cellStyle name="40% - akcent 4 3 3 2 10" xfId="13164"/>
    <cellStyle name="40% - akcent 4 3 3 2 2" xfId="13165"/>
    <cellStyle name="40% - akcent 4 3 3 2 2 2" xfId="13166"/>
    <cellStyle name="40% - akcent 4 3 3 2 2 2 2" xfId="13167"/>
    <cellStyle name="40% - akcent 4 3 3 2 2 2 2 2" xfId="13168"/>
    <cellStyle name="40% - akcent 4 3 3 2 2 2 2 3" xfId="13169"/>
    <cellStyle name="40% - akcent 4 3 3 2 2 2 3" xfId="13170"/>
    <cellStyle name="40% - akcent 4 3 3 2 2 2 4" xfId="13171"/>
    <cellStyle name="40% - akcent 4 3 3 2 2 3" xfId="13172"/>
    <cellStyle name="40% - akcent 4 3 3 2 2 3 2" xfId="13173"/>
    <cellStyle name="40% - akcent 4 3 3 2 2 3 2 2" xfId="13174"/>
    <cellStyle name="40% - akcent 4 3 3 2 2 3 2 3" xfId="13175"/>
    <cellStyle name="40% - akcent 4 3 3 2 2 3 3" xfId="13176"/>
    <cellStyle name="40% - akcent 4 3 3 2 2 3 4" xfId="13177"/>
    <cellStyle name="40% - akcent 4 3 3 2 2 4" xfId="13178"/>
    <cellStyle name="40% - akcent 4 3 3 2 2 4 2" xfId="13179"/>
    <cellStyle name="40% - akcent 4 3 3 2 2 4 2 2" xfId="13180"/>
    <cellStyle name="40% - akcent 4 3 3 2 2 4 2 3" xfId="13181"/>
    <cellStyle name="40% - akcent 4 3 3 2 2 4 3" xfId="13182"/>
    <cellStyle name="40% - akcent 4 3 3 2 2 4 4" xfId="13183"/>
    <cellStyle name="40% - akcent 4 3 3 2 2 5" xfId="13184"/>
    <cellStyle name="40% - akcent 4 3 3 2 2 5 2" xfId="13185"/>
    <cellStyle name="40% - akcent 4 3 3 2 2 5 3" xfId="13186"/>
    <cellStyle name="40% - akcent 4 3 3 2 2 6" xfId="13187"/>
    <cellStyle name="40% - akcent 4 3 3 2 2 7" xfId="13188"/>
    <cellStyle name="40% - akcent 4 3 3 2 3" xfId="13189"/>
    <cellStyle name="40% - akcent 4 3 3 2 3 2" xfId="13190"/>
    <cellStyle name="40% - akcent 4 3 3 2 3 2 2" xfId="13191"/>
    <cellStyle name="40% - akcent 4 3 3 2 3 2 2 2" xfId="13192"/>
    <cellStyle name="40% - akcent 4 3 3 2 3 2 2 3" xfId="13193"/>
    <cellStyle name="40% - akcent 4 3 3 2 3 2 3" xfId="13194"/>
    <cellStyle name="40% - akcent 4 3 3 2 3 2 4" xfId="13195"/>
    <cellStyle name="40% - akcent 4 3 3 2 3 3" xfId="13196"/>
    <cellStyle name="40% - akcent 4 3 3 2 3 3 2" xfId="13197"/>
    <cellStyle name="40% - akcent 4 3 3 2 3 3 2 2" xfId="13198"/>
    <cellStyle name="40% - akcent 4 3 3 2 3 3 2 3" xfId="13199"/>
    <cellStyle name="40% - akcent 4 3 3 2 3 3 3" xfId="13200"/>
    <cellStyle name="40% - akcent 4 3 3 2 3 3 4" xfId="13201"/>
    <cellStyle name="40% - akcent 4 3 3 2 3 4" xfId="13202"/>
    <cellStyle name="40% - akcent 4 3 3 2 3 4 2" xfId="13203"/>
    <cellStyle name="40% - akcent 4 3 3 2 3 4 2 2" xfId="13204"/>
    <cellStyle name="40% - akcent 4 3 3 2 3 4 2 3" xfId="13205"/>
    <cellStyle name="40% - akcent 4 3 3 2 3 4 3" xfId="13206"/>
    <cellStyle name="40% - akcent 4 3 3 2 3 4 4" xfId="13207"/>
    <cellStyle name="40% - akcent 4 3 3 2 3 5" xfId="13208"/>
    <cellStyle name="40% - akcent 4 3 3 2 3 5 2" xfId="13209"/>
    <cellStyle name="40% - akcent 4 3 3 2 3 5 3" xfId="13210"/>
    <cellStyle name="40% - akcent 4 3 3 2 3 6" xfId="13211"/>
    <cellStyle name="40% - akcent 4 3 3 2 3 7" xfId="13212"/>
    <cellStyle name="40% - akcent 4 3 3 2 4" xfId="13213"/>
    <cellStyle name="40% - akcent 4 3 3 2 4 2" xfId="13214"/>
    <cellStyle name="40% - akcent 4 3 3 2 4 2 2" xfId="13215"/>
    <cellStyle name="40% - akcent 4 3 3 2 4 2 2 2" xfId="13216"/>
    <cellStyle name="40% - akcent 4 3 3 2 4 2 2 3" xfId="13217"/>
    <cellStyle name="40% - akcent 4 3 3 2 4 2 3" xfId="13218"/>
    <cellStyle name="40% - akcent 4 3 3 2 4 2 4" xfId="13219"/>
    <cellStyle name="40% - akcent 4 3 3 2 4 3" xfId="13220"/>
    <cellStyle name="40% - akcent 4 3 3 2 4 3 2" xfId="13221"/>
    <cellStyle name="40% - akcent 4 3 3 2 4 3 3" xfId="13222"/>
    <cellStyle name="40% - akcent 4 3 3 2 4 4" xfId="13223"/>
    <cellStyle name="40% - akcent 4 3 3 2 4 5" xfId="13224"/>
    <cellStyle name="40% - akcent 4 3 3 2 5" xfId="13225"/>
    <cellStyle name="40% - akcent 4 3 3 2 5 2" xfId="13226"/>
    <cellStyle name="40% - akcent 4 3 3 2 5 2 2" xfId="13227"/>
    <cellStyle name="40% - akcent 4 3 3 2 5 2 3" xfId="13228"/>
    <cellStyle name="40% - akcent 4 3 3 2 5 3" xfId="13229"/>
    <cellStyle name="40% - akcent 4 3 3 2 5 4" xfId="13230"/>
    <cellStyle name="40% - akcent 4 3 3 2 6" xfId="13231"/>
    <cellStyle name="40% - akcent 4 3 3 2 6 2" xfId="13232"/>
    <cellStyle name="40% - akcent 4 3 3 2 6 2 2" xfId="13233"/>
    <cellStyle name="40% - akcent 4 3 3 2 6 2 3" xfId="13234"/>
    <cellStyle name="40% - akcent 4 3 3 2 6 3" xfId="13235"/>
    <cellStyle name="40% - akcent 4 3 3 2 6 4" xfId="13236"/>
    <cellStyle name="40% - akcent 4 3 3 2 7" xfId="13237"/>
    <cellStyle name="40% - akcent 4 3 3 2 7 2" xfId="13238"/>
    <cellStyle name="40% - akcent 4 3 3 2 7 2 2" xfId="13239"/>
    <cellStyle name="40% - akcent 4 3 3 2 7 2 3" xfId="13240"/>
    <cellStyle name="40% - akcent 4 3 3 2 7 3" xfId="13241"/>
    <cellStyle name="40% - akcent 4 3 3 2 7 4" xfId="13242"/>
    <cellStyle name="40% - akcent 4 3 3 2 8" xfId="13243"/>
    <cellStyle name="40% - akcent 4 3 3 2 8 2" xfId="13244"/>
    <cellStyle name="40% - akcent 4 3 3 2 8 3" xfId="13245"/>
    <cellStyle name="40% - akcent 4 3 3 2 9" xfId="13246"/>
    <cellStyle name="40% - akcent 4 3 3 3" xfId="13247"/>
    <cellStyle name="40% - akcent 4 3 3 3 2" xfId="13248"/>
    <cellStyle name="40% - akcent 4 3 3 3 2 2" xfId="13249"/>
    <cellStyle name="40% - akcent 4 3 3 3 2 2 2" xfId="13250"/>
    <cellStyle name="40% - akcent 4 3 3 3 2 2 3" xfId="13251"/>
    <cellStyle name="40% - akcent 4 3 3 3 2 3" xfId="13252"/>
    <cellStyle name="40% - akcent 4 3 3 3 2 4" xfId="13253"/>
    <cellStyle name="40% - akcent 4 3 3 3 3" xfId="13254"/>
    <cellStyle name="40% - akcent 4 3 3 3 3 2" xfId="13255"/>
    <cellStyle name="40% - akcent 4 3 3 3 3 2 2" xfId="13256"/>
    <cellStyle name="40% - akcent 4 3 3 3 3 2 3" xfId="13257"/>
    <cellStyle name="40% - akcent 4 3 3 3 3 3" xfId="13258"/>
    <cellStyle name="40% - akcent 4 3 3 3 3 4" xfId="13259"/>
    <cellStyle name="40% - akcent 4 3 3 3 4" xfId="13260"/>
    <cellStyle name="40% - akcent 4 3 3 3 4 2" xfId="13261"/>
    <cellStyle name="40% - akcent 4 3 3 3 4 2 2" xfId="13262"/>
    <cellStyle name="40% - akcent 4 3 3 3 4 2 3" xfId="13263"/>
    <cellStyle name="40% - akcent 4 3 3 3 4 3" xfId="13264"/>
    <cellStyle name="40% - akcent 4 3 3 3 4 4" xfId="13265"/>
    <cellStyle name="40% - akcent 4 3 3 3 5" xfId="13266"/>
    <cellStyle name="40% - akcent 4 3 3 3 5 2" xfId="13267"/>
    <cellStyle name="40% - akcent 4 3 3 3 5 3" xfId="13268"/>
    <cellStyle name="40% - akcent 4 3 3 3 6" xfId="13269"/>
    <cellStyle name="40% - akcent 4 3 3 3 7" xfId="13270"/>
    <cellStyle name="40% - akcent 4 3 3 4" xfId="13271"/>
    <cellStyle name="40% - akcent 4 3 3 4 2" xfId="13272"/>
    <cellStyle name="40% - akcent 4 3 3 4 2 2" xfId="13273"/>
    <cellStyle name="40% - akcent 4 3 3 4 2 2 2" xfId="13274"/>
    <cellStyle name="40% - akcent 4 3 3 4 2 2 3" xfId="13275"/>
    <cellStyle name="40% - akcent 4 3 3 4 2 3" xfId="13276"/>
    <cellStyle name="40% - akcent 4 3 3 4 2 4" xfId="13277"/>
    <cellStyle name="40% - akcent 4 3 3 4 3" xfId="13278"/>
    <cellStyle name="40% - akcent 4 3 3 4 3 2" xfId="13279"/>
    <cellStyle name="40% - akcent 4 3 3 4 3 2 2" xfId="13280"/>
    <cellStyle name="40% - akcent 4 3 3 4 3 2 3" xfId="13281"/>
    <cellStyle name="40% - akcent 4 3 3 4 3 3" xfId="13282"/>
    <cellStyle name="40% - akcent 4 3 3 4 3 4" xfId="13283"/>
    <cellStyle name="40% - akcent 4 3 3 4 4" xfId="13284"/>
    <cellStyle name="40% - akcent 4 3 3 4 4 2" xfId="13285"/>
    <cellStyle name="40% - akcent 4 3 3 4 4 2 2" xfId="13286"/>
    <cellStyle name="40% - akcent 4 3 3 4 4 2 3" xfId="13287"/>
    <cellStyle name="40% - akcent 4 3 3 4 4 3" xfId="13288"/>
    <cellStyle name="40% - akcent 4 3 3 4 4 4" xfId="13289"/>
    <cellStyle name="40% - akcent 4 3 3 4 5" xfId="13290"/>
    <cellStyle name="40% - akcent 4 3 3 4 5 2" xfId="13291"/>
    <cellStyle name="40% - akcent 4 3 3 4 5 3" xfId="13292"/>
    <cellStyle name="40% - akcent 4 3 3 4 6" xfId="13293"/>
    <cellStyle name="40% - akcent 4 3 3 4 7" xfId="13294"/>
    <cellStyle name="40% - akcent 4 3 3 5" xfId="13295"/>
    <cellStyle name="40% - akcent 4 3 3 5 2" xfId="13296"/>
    <cellStyle name="40% - akcent 4 3 3 5 2 2" xfId="13297"/>
    <cellStyle name="40% - akcent 4 3 3 5 2 2 2" xfId="13298"/>
    <cellStyle name="40% - akcent 4 3 3 5 2 2 3" xfId="13299"/>
    <cellStyle name="40% - akcent 4 3 3 5 2 3" xfId="13300"/>
    <cellStyle name="40% - akcent 4 3 3 5 2 4" xfId="13301"/>
    <cellStyle name="40% - akcent 4 3 3 5 3" xfId="13302"/>
    <cellStyle name="40% - akcent 4 3 3 5 3 2" xfId="13303"/>
    <cellStyle name="40% - akcent 4 3 3 5 3 3" xfId="13304"/>
    <cellStyle name="40% - akcent 4 3 3 5 4" xfId="13305"/>
    <cellStyle name="40% - akcent 4 3 3 5 5" xfId="13306"/>
    <cellStyle name="40% - akcent 4 3 3 6" xfId="13307"/>
    <cellStyle name="40% - akcent 4 3 3 6 2" xfId="13308"/>
    <cellStyle name="40% - akcent 4 3 3 6 2 2" xfId="13309"/>
    <cellStyle name="40% - akcent 4 3 3 6 2 3" xfId="13310"/>
    <cellStyle name="40% - akcent 4 3 3 6 3" xfId="13311"/>
    <cellStyle name="40% - akcent 4 3 3 6 4" xfId="13312"/>
    <cellStyle name="40% - akcent 4 3 3 7" xfId="13313"/>
    <cellStyle name="40% - akcent 4 3 3 7 2" xfId="13314"/>
    <cellStyle name="40% - akcent 4 3 3 7 2 2" xfId="13315"/>
    <cellStyle name="40% - akcent 4 3 3 7 2 3" xfId="13316"/>
    <cellStyle name="40% - akcent 4 3 3 7 3" xfId="13317"/>
    <cellStyle name="40% - akcent 4 3 3 7 4" xfId="13318"/>
    <cellStyle name="40% - akcent 4 3 3 8" xfId="13319"/>
    <cellStyle name="40% - akcent 4 3 3 8 2" xfId="13320"/>
    <cellStyle name="40% - akcent 4 3 3 8 2 2" xfId="13321"/>
    <cellStyle name="40% - akcent 4 3 3 8 2 3" xfId="13322"/>
    <cellStyle name="40% - akcent 4 3 3 8 3" xfId="13323"/>
    <cellStyle name="40% - akcent 4 3 3 8 4" xfId="13324"/>
    <cellStyle name="40% - akcent 4 3 3 9" xfId="13325"/>
    <cellStyle name="40% - akcent 4 3 3 9 2" xfId="13326"/>
    <cellStyle name="40% - akcent 4 3 3 9 3" xfId="13327"/>
    <cellStyle name="40% - akcent 4 3 4" xfId="13328"/>
    <cellStyle name="40% - akcent 4 3 4 10" xfId="13329"/>
    <cellStyle name="40% - akcent 4 3 4 2" xfId="13330"/>
    <cellStyle name="40% - akcent 4 3 4 2 2" xfId="13331"/>
    <cellStyle name="40% - akcent 4 3 4 2 2 2" xfId="13332"/>
    <cellStyle name="40% - akcent 4 3 4 2 2 2 2" xfId="13333"/>
    <cellStyle name="40% - akcent 4 3 4 2 2 2 3" xfId="13334"/>
    <cellStyle name="40% - akcent 4 3 4 2 2 3" xfId="13335"/>
    <cellStyle name="40% - akcent 4 3 4 2 2 4" xfId="13336"/>
    <cellStyle name="40% - akcent 4 3 4 2 3" xfId="13337"/>
    <cellStyle name="40% - akcent 4 3 4 2 3 2" xfId="13338"/>
    <cellStyle name="40% - akcent 4 3 4 2 3 2 2" xfId="13339"/>
    <cellStyle name="40% - akcent 4 3 4 2 3 2 3" xfId="13340"/>
    <cellStyle name="40% - akcent 4 3 4 2 3 3" xfId="13341"/>
    <cellStyle name="40% - akcent 4 3 4 2 3 4" xfId="13342"/>
    <cellStyle name="40% - akcent 4 3 4 2 4" xfId="13343"/>
    <cellStyle name="40% - akcent 4 3 4 2 4 2" xfId="13344"/>
    <cellStyle name="40% - akcent 4 3 4 2 4 2 2" xfId="13345"/>
    <cellStyle name="40% - akcent 4 3 4 2 4 2 3" xfId="13346"/>
    <cellStyle name="40% - akcent 4 3 4 2 4 3" xfId="13347"/>
    <cellStyle name="40% - akcent 4 3 4 2 4 4" xfId="13348"/>
    <cellStyle name="40% - akcent 4 3 4 2 5" xfId="13349"/>
    <cellStyle name="40% - akcent 4 3 4 2 5 2" xfId="13350"/>
    <cellStyle name="40% - akcent 4 3 4 2 5 3" xfId="13351"/>
    <cellStyle name="40% - akcent 4 3 4 2 6" xfId="13352"/>
    <cellStyle name="40% - akcent 4 3 4 2 7" xfId="13353"/>
    <cellStyle name="40% - akcent 4 3 4 3" xfId="13354"/>
    <cellStyle name="40% - akcent 4 3 4 3 2" xfId="13355"/>
    <cellStyle name="40% - akcent 4 3 4 3 2 2" xfId="13356"/>
    <cellStyle name="40% - akcent 4 3 4 3 2 2 2" xfId="13357"/>
    <cellStyle name="40% - akcent 4 3 4 3 2 2 3" xfId="13358"/>
    <cellStyle name="40% - akcent 4 3 4 3 2 3" xfId="13359"/>
    <cellStyle name="40% - akcent 4 3 4 3 2 4" xfId="13360"/>
    <cellStyle name="40% - akcent 4 3 4 3 3" xfId="13361"/>
    <cellStyle name="40% - akcent 4 3 4 3 3 2" xfId="13362"/>
    <cellStyle name="40% - akcent 4 3 4 3 3 2 2" xfId="13363"/>
    <cellStyle name="40% - akcent 4 3 4 3 3 2 3" xfId="13364"/>
    <cellStyle name="40% - akcent 4 3 4 3 3 3" xfId="13365"/>
    <cellStyle name="40% - akcent 4 3 4 3 3 4" xfId="13366"/>
    <cellStyle name="40% - akcent 4 3 4 3 4" xfId="13367"/>
    <cellStyle name="40% - akcent 4 3 4 3 4 2" xfId="13368"/>
    <cellStyle name="40% - akcent 4 3 4 3 4 2 2" xfId="13369"/>
    <cellStyle name="40% - akcent 4 3 4 3 4 2 3" xfId="13370"/>
    <cellStyle name="40% - akcent 4 3 4 3 4 3" xfId="13371"/>
    <cellStyle name="40% - akcent 4 3 4 3 4 4" xfId="13372"/>
    <cellStyle name="40% - akcent 4 3 4 3 5" xfId="13373"/>
    <cellStyle name="40% - akcent 4 3 4 3 5 2" xfId="13374"/>
    <cellStyle name="40% - akcent 4 3 4 3 5 3" xfId="13375"/>
    <cellStyle name="40% - akcent 4 3 4 3 6" xfId="13376"/>
    <cellStyle name="40% - akcent 4 3 4 3 7" xfId="13377"/>
    <cellStyle name="40% - akcent 4 3 4 4" xfId="13378"/>
    <cellStyle name="40% - akcent 4 3 4 4 2" xfId="13379"/>
    <cellStyle name="40% - akcent 4 3 4 4 2 2" xfId="13380"/>
    <cellStyle name="40% - akcent 4 3 4 4 2 2 2" xfId="13381"/>
    <cellStyle name="40% - akcent 4 3 4 4 2 2 3" xfId="13382"/>
    <cellStyle name="40% - akcent 4 3 4 4 2 3" xfId="13383"/>
    <cellStyle name="40% - akcent 4 3 4 4 2 4" xfId="13384"/>
    <cellStyle name="40% - akcent 4 3 4 4 3" xfId="13385"/>
    <cellStyle name="40% - akcent 4 3 4 4 3 2" xfId="13386"/>
    <cellStyle name="40% - akcent 4 3 4 4 3 3" xfId="13387"/>
    <cellStyle name="40% - akcent 4 3 4 4 4" xfId="13388"/>
    <cellStyle name="40% - akcent 4 3 4 4 5" xfId="13389"/>
    <cellStyle name="40% - akcent 4 3 4 5" xfId="13390"/>
    <cellStyle name="40% - akcent 4 3 4 5 2" xfId="13391"/>
    <cellStyle name="40% - akcent 4 3 4 5 2 2" xfId="13392"/>
    <cellStyle name="40% - akcent 4 3 4 5 2 3" xfId="13393"/>
    <cellStyle name="40% - akcent 4 3 4 5 3" xfId="13394"/>
    <cellStyle name="40% - akcent 4 3 4 5 4" xfId="13395"/>
    <cellStyle name="40% - akcent 4 3 4 6" xfId="13396"/>
    <cellStyle name="40% - akcent 4 3 4 6 2" xfId="13397"/>
    <cellStyle name="40% - akcent 4 3 4 6 2 2" xfId="13398"/>
    <cellStyle name="40% - akcent 4 3 4 6 2 3" xfId="13399"/>
    <cellStyle name="40% - akcent 4 3 4 6 3" xfId="13400"/>
    <cellStyle name="40% - akcent 4 3 4 6 4" xfId="13401"/>
    <cellStyle name="40% - akcent 4 3 4 7" xfId="13402"/>
    <cellStyle name="40% - akcent 4 3 4 7 2" xfId="13403"/>
    <cellStyle name="40% - akcent 4 3 4 7 2 2" xfId="13404"/>
    <cellStyle name="40% - akcent 4 3 4 7 2 3" xfId="13405"/>
    <cellStyle name="40% - akcent 4 3 4 7 3" xfId="13406"/>
    <cellStyle name="40% - akcent 4 3 4 7 4" xfId="13407"/>
    <cellStyle name="40% - akcent 4 3 4 8" xfId="13408"/>
    <cellStyle name="40% - akcent 4 3 4 8 2" xfId="13409"/>
    <cellStyle name="40% - akcent 4 3 4 8 3" xfId="13410"/>
    <cellStyle name="40% - akcent 4 3 4 9" xfId="13411"/>
    <cellStyle name="40% - akcent 4 3 5" xfId="13412"/>
    <cellStyle name="40% - akcent 4 3 5 2" xfId="13413"/>
    <cellStyle name="40% - akcent 4 3 5 2 2" xfId="13414"/>
    <cellStyle name="40% - akcent 4 3 5 2 2 2" xfId="13415"/>
    <cellStyle name="40% - akcent 4 3 5 2 2 2 2" xfId="13416"/>
    <cellStyle name="40% - akcent 4 3 5 2 2 2 3" xfId="13417"/>
    <cellStyle name="40% - akcent 4 3 5 2 2 3" xfId="13418"/>
    <cellStyle name="40% - akcent 4 3 5 2 2 4" xfId="13419"/>
    <cellStyle name="40% - akcent 4 3 5 2 3" xfId="13420"/>
    <cellStyle name="40% - akcent 4 3 5 2 3 2" xfId="13421"/>
    <cellStyle name="40% - akcent 4 3 5 2 3 2 2" xfId="13422"/>
    <cellStyle name="40% - akcent 4 3 5 2 3 2 3" xfId="13423"/>
    <cellStyle name="40% - akcent 4 3 5 2 3 3" xfId="13424"/>
    <cellStyle name="40% - akcent 4 3 5 2 3 4" xfId="13425"/>
    <cellStyle name="40% - akcent 4 3 5 2 4" xfId="13426"/>
    <cellStyle name="40% - akcent 4 3 5 2 4 2" xfId="13427"/>
    <cellStyle name="40% - akcent 4 3 5 2 4 2 2" xfId="13428"/>
    <cellStyle name="40% - akcent 4 3 5 2 4 2 3" xfId="13429"/>
    <cellStyle name="40% - akcent 4 3 5 2 4 3" xfId="13430"/>
    <cellStyle name="40% - akcent 4 3 5 2 4 4" xfId="13431"/>
    <cellStyle name="40% - akcent 4 3 5 2 5" xfId="13432"/>
    <cellStyle name="40% - akcent 4 3 5 2 5 2" xfId="13433"/>
    <cellStyle name="40% - akcent 4 3 5 2 5 3" xfId="13434"/>
    <cellStyle name="40% - akcent 4 3 5 2 6" xfId="13435"/>
    <cellStyle name="40% - akcent 4 3 5 2 7" xfId="13436"/>
    <cellStyle name="40% - akcent 4 3 5 3" xfId="13437"/>
    <cellStyle name="40% - akcent 4 3 5 3 2" xfId="13438"/>
    <cellStyle name="40% - akcent 4 3 5 3 2 2" xfId="13439"/>
    <cellStyle name="40% - akcent 4 3 5 3 2 2 2" xfId="13440"/>
    <cellStyle name="40% - akcent 4 3 5 3 2 2 3" xfId="13441"/>
    <cellStyle name="40% - akcent 4 3 5 3 2 3" xfId="13442"/>
    <cellStyle name="40% - akcent 4 3 5 3 2 4" xfId="13443"/>
    <cellStyle name="40% - akcent 4 3 5 3 3" xfId="13444"/>
    <cellStyle name="40% - akcent 4 3 5 3 3 2" xfId="13445"/>
    <cellStyle name="40% - akcent 4 3 5 3 3 2 2" xfId="13446"/>
    <cellStyle name="40% - akcent 4 3 5 3 3 2 3" xfId="13447"/>
    <cellStyle name="40% - akcent 4 3 5 3 3 3" xfId="13448"/>
    <cellStyle name="40% - akcent 4 3 5 3 3 4" xfId="13449"/>
    <cellStyle name="40% - akcent 4 3 5 3 4" xfId="13450"/>
    <cellStyle name="40% - akcent 4 3 5 3 4 2" xfId="13451"/>
    <cellStyle name="40% - akcent 4 3 5 3 4 2 2" xfId="13452"/>
    <cellStyle name="40% - akcent 4 3 5 3 4 2 3" xfId="13453"/>
    <cellStyle name="40% - akcent 4 3 5 3 4 3" xfId="13454"/>
    <cellStyle name="40% - akcent 4 3 5 3 4 4" xfId="13455"/>
    <cellStyle name="40% - akcent 4 3 5 3 5" xfId="13456"/>
    <cellStyle name="40% - akcent 4 3 5 3 5 2" xfId="13457"/>
    <cellStyle name="40% - akcent 4 3 5 3 5 3" xfId="13458"/>
    <cellStyle name="40% - akcent 4 3 5 3 6" xfId="13459"/>
    <cellStyle name="40% - akcent 4 3 5 3 7" xfId="13460"/>
    <cellStyle name="40% - akcent 4 3 5 4" xfId="13461"/>
    <cellStyle name="40% - akcent 4 3 5 4 2" xfId="13462"/>
    <cellStyle name="40% - akcent 4 3 5 4 2 2" xfId="13463"/>
    <cellStyle name="40% - akcent 4 3 5 4 2 3" xfId="13464"/>
    <cellStyle name="40% - akcent 4 3 5 4 3" xfId="13465"/>
    <cellStyle name="40% - akcent 4 3 5 4 4" xfId="13466"/>
    <cellStyle name="40% - akcent 4 3 5 5" xfId="13467"/>
    <cellStyle name="40% - akcent 4 3 5 5 2" xfId="13468"/>
    <cellStyle name="40% - akcent 4 3 5 5 2 2" xfId="13469"/>
    <cellStyle name="40% - akcent 4 3 5 5 2 3" xfId="13470"/>
    <cellStyle name="40% - akcent 4 3 5 5 3" xfId="13471"/>
    <cellStyle name="40% - akcent 4 3 5 5 4" xfId="13472"/>
    <cellStyle name="40% - akcent 4 3 5 6" xfId="13473"/>
    <cellStyle name="40% - akcent 4 3 5 6 2" xfId="13474"/>
    <cellStyle name="40% - akcent 4 3 5 6 2 2" xfId="13475"/>
    <cellStyle name="40% - akcent 4 3 5 6 2 3" xfId="13476"/>
    <cellStyle name="40% - akcent 4 3 5 6 3" xfId="13477"/>
    <cellStyle name="40% - akcent 4 3 5 6 4" xfId="13478"/>
    <cellStyle name="40% - akcent 4 3 5 7" xfId="13479"/>
    <cellStyle name="40% - akcent 4 3 5 7 2" xfId="13480"/>
    <cellStyle name="40% - akcent 4 3 5 7 3" xfId="13481"/>
    <cellStyle name="40% - akcent 4 3 5 8" xfId="13482"/>
    <cellStyle name="40% - akcent 4 3 5 9" xfId="13483"/>
    <cellStyle name="40% - akcent 4 3 6" xfId="13484"/>
    <cellStyle name="40% - akcent 4 3 6 2" xfId="13485"/>
    <cellStyle name="40% - akcent 4 3 6 2 2" xfId="13486"/>
    <cellStyle name="40% - akcent 4 3 6 2 2 2" xfId="13487"/>
    <cellStyle name="40% - akcent 4 3 6 2 2 2 2" xfId="13488"/>
    <cellStyle name="40% - akcent 4 3 6 2 2 2 3" xfId="13489"/>
    <cellStyle name="40% - akcent 4 3 6 2 2 3" xfId="13490"/>
    <cellStyle name="40% - akcent 4 3 6 2 2 4" xfId="13491"/>
    <cellStyle name="40% - akcent 4 3 6 2 3" xfId="13492"/>
    <cellStyle name="40% - akcent 4 3 6 2 3 2" xfId="13493"/>
    <cellStyle name="40% - akcent 4 3 6 2 3 2 2" xfId="13494"/>
    <cellStyle name="40% - akcent 4 3 6 2 3 2 3" xfId="13495"/>
    <cellStyle name="40% - akcent 4 3 6 2 3 3" xfId="13496"/>
    <cellStyle name="40% - akcent 4 3 6 2 3 4" xfId="13497"/>
    <cellStyle name="40% - akcent 4 3 6 2 4" xfId="13498"/>
    <cellStyle name="40% - akcent 4 3 6 2 4 2" xfId="13499"/>
    <cellStyle name="40% - akcent 4 3 6 2 4 2 2" xfId="13500"/>
    <cellStyle name="40% - akcent 4 3 6 2 4 2 3" xfId="13501"/>
    <cellStyle name="40% - akcent 4 3 6 2 4 3" xfId="13502"/>
    <cellStyle name="40% - akcent 4 3 6 2 4 4" xfId="13503"/>
    <cellStyle name="40% - akcent 4 3 6 2 5" xfId="13504"/>
    <cellStyle name="40% - akcent 4 3 6 2 5 2" xfId="13505"/>
    <cellStyle name="40% - akcent 4 3 6 2 5 3" xfId="13506"/>
    <cellStyle name="40% - akcent 4 3 6 2 6" xfId="13507"/>
    <cellStyle name="40% - akcent 4 3 6 2 7" xfId="13508"/>
    <cellStyle name="40% - akcent 4 3 6 3" xfId="13509"/>
    <cellStyle name="40% - akcent 4 3 6 3 2" xfId="13510"/>
    <cellStyle name="40% - akcent 4 3 6 3 2 2" xfId="13511"/>
    <cellStyle name="40% - akcent 4 3 6 3 2 2 2" xfId="13512"/>
    <cellStyle name="40% - akcent 4 3 6 3 2 2 3" xfId="13513"/>
    <cellStyle name="40% - akcent 4 3 6 3 2 3" xfId="13514"/>
    <cellStyle name="40% - akcent 4 3 6 3 2 4" xfId="13515"/>
    <cellStyle name="40% - akcent 4 3 6 3 3" xfId="13516"/>
    <cellStyle name="40% - akcent 4 3 6 3 3 2" xfId="13517"/>
    <cellStyle name="40% - akcent 4 3 6 3 3 2 2" xfId="13518"/>
    <cellStyle name="40% - akcent 4 3 6 3 3 2 3" xfId="13519"/>
    <cellStyle name="40% - akcent 4 3 6 3 3 3" xfId="13520"/>
    <cellStyle name="40% - akcent 4 3 6 3 3 4" xfId="13521"/>
    <cellStyle name="40% - akcent 4 3 6 3 4" xfId="13522"/>
    <cellStyle name="40% - akcent 4 3 6 3 4 2" xfId="13523"/>
    <cellStyle name="40% - akcent 4 3 6 3 4 2 2" xfId="13524"/>
    <cellStyle name="40% - akcent 4 3 6 3 4 2 3" xfId="13525"/>
    <cellStyle name="40% - akcent 4 3 6 3 4 3" xfId="13526"/>
    <cellStyle name="40% - akcent 4 3 6 3 4 4" xfId="13527"/>
    <cellStyle name="40% - akcent 4 3 6 3 5" xfId="13528"/>
    <cellStyle name="40% - akcent 4 3 6 3 5 2" xfId="13529"/>
    <cellStyle name="40% - akcent 4 3 6 3 5 3" xfId="13530"/>
    <cellStyle name="40% - akcent 4 3 6 3 6" xfId="13531"/>
    <cellStyle name="40% - akcent 4 3 6 3 7" xfId="13532"/>
    <cellStyle name="40% - akcent 4 3 6 4" xfId="13533"/>
    <cellStyle name="40% - akcent 4 3 6 4 2" xfId="13534"/>
    <cellStyle name="40% - akcent 4 3 6 4 2 2" xfId="13535"/>
    <cellStyle name="40% - akcent 4 3 6 4 2 3" xfId="13536"/>
    <cellStyle name="40% - akcent 4 3 6 4 3" xfId="13537"/>
    <cellStyle name="40% - akcent 4 3 6 4 4" xfId="13538"/>
    <cellStyle name="40% - akcent 4 3 6 5" xfId="13539"/>
    <cellStyle name="40% - akcent 4 3 6 5 2" xfId="13540"/>
    <cellStyle name="40% - akcent 4 3 6 5 2 2" xfId="13541"/>
    <cellStyle name="40% - akcent 4 3 6 5 2 3" xfId="13542"/>
    <cellStyle name="40% - akcent 4 3 6 5 3" xfId="13543"/>
    <cellStyle name="40% - akcent 4 3 6 5 4" xfId="13544"/>
    <cellStyle name="40% - akcent 4 3 6 6" xfId="13545"/>
    <cellStyle name="40% - akcent 4 3 6 6 2" xfId="13546"/>
    <cellStyle name="40% - akcent 4 3 6 6 2 2" xfId="13547"/>
    <cellStyle name="40% - akcent 4 3 6 6 2 3" xfId="13548"/>
    <cellStyle name="40% - akcent 4 3 6 6 3" xfId="13549"/>
    <cellStyle name="40% - akcent 4 3 6 6 4" xfId="13550"/>
    <cellStyle name="40% - akcent 4 3 6 7" xfId="13551"/>
    <cellStyle name="40% - akcent 4 3 6 7 2" xfId="13552"/>
    <cellStyle name="40% - akcent 4 3 6 7 3" xfId="13553"/>
    <cellStyle name="40% - akcent 4 3 6 8" xfId="13554"/>
    <cellStyle name="40% - akcent 4 3 6 9" xfId="13555"/>
    <cellStyle name="40% - akcent 4 3 7" xfId="13556"/>
    <cellStyle name="40% - akcent 4 3 7 2" xfId="13557"/>
    <cellStyle name="40% - akcent 4 3 7 2 2" xfId="13558"/>
    <cellStyle name="40% - akcent 4 3 7 2 2 2" xfId="13559"/>
    <cellStyle name="40% - akcent 4 3 7 2 2 2 2" xfId="13560"/>
    <cellStyle name="40% - akcent 4 3 7 2 2 2 3" xfId="13561"/>
    <cellStyle name="40% - akcent 4 3 7 2 2 3" xfId="13562"/>
    <cellStyle name="40% - akcent 4 3 7 2 2 4" xfId="13563"/>
    <cellStyle name="40% - akcent 4 3 7 2 3" xfId="13564"/>
    <cellStyle name="40% - akcent 4 3 7 2 3 2" xfId="13565"/>
    <cellStyle name="40% - akcent 4 3 7 2 3 2 2" xfId="13566"/>
    <cellStyle name="40% - akcent 4 3 7 2 3 2 3" xfId="13567"/>
    <cellStyle name="40% - akcent 4 3 7 2 3 3" xfId="13568"/>
    <cellStyle name="40% - akcent 4 3 7 2 3 4" xfId="13569"/>
    <cellStyle name="40% - akcent 4 3 7 2 4" xfId="13570"/>
    <cellStyle name="40% - akcent 4 3 7 2 4 2" xfId="13571"/>
    <cellStyle name="40% - akcent 4 3 7 2 4 2 2" xfId="13572"/>
    <cellStyle name="40% - akcent 4 3 7 2 4 2 3" xfId="13573"/>
    <cellStyle name="40% - akcent 4 3 7 2 4 3" xfId="13574"/>
    <cellStyle name="40% - akcent 4 3 7 2 4 4" xfId="13575"/>
    <cellStyle name="40% - akcent 4 3 7 2 5" xfId="13576"/>
    <cellStyle name="40% - akcent 4 3 7 2 5 2" xfId="13577"/>
    <cellStyle name="40% - akcent 4 3 7 2 5 3" xfId="13578"/>
    <cellStyle name="40% - akcent 4 3 7 2 6" xfId="13579"/>
    <cellStyle name="40% - akcent 4 3 7 2 7" xfId="13580"/>
    <cellStyle name="40% - akcent 4 3 7 3" xfId="13581"/>
    <cellStyle name="40% - akcent 4 3 7 3 2" xfId="13582"/>
    <cellStyle name="40% - akcent 4 3 7 3 2 2" xfId="13583"/>
    <cellStyle name="40% - akcent 4 3 7 3 2 3" xfId="13584"/>
    <cellStyle name="40% - akcent 4 3 7 3 3" xfId="13585"/>
    <cellStyle name="40% - akcent 4 3 7 3 4" xfId="13586"/>
    <cellStyle name="40% - akcent 4 3 7 4" xfId="13587"/>
    <cellStyle name="40% - akcent 4 3 7 4 2" xfId="13588"/>
    <cellStyle name="40% - akcent 4 3 7 4 2 2" xfId="13589"/>
    <cellStyle name="40% - akcent 4 3 7 4 2 3" xfId="13590"/>
    <cellStyle name="40% - akcent 4 3 7 4 3" xfId="13591"/>
    <cellStyle name="40% - akcent 4 3 7 4 4" xfId="13592"/>
    <cellStyle name="40% - akcent 4 3 7 5" xfId="13593"/>
    <cellStyle name="40% - akcent 4 3 7 5 2" xfId="13594"/>
    <cellStyle name="40% - akcent 4 3 7 5 2 2" xfId="13595"/>
    <cellStyle name="40% - akcent 4 3 7 5 2 3" xfId="13596"/>
    <cellStyle name="40% - akcent 4 3 7 5 3" xfId="13597"/>
    <cellStyle name="40% - akcent 4 3 7 5 4" xfId="13598"/>
    <cellStyle name="40% - akcent 4 3 7 6" xfId="13599"/>
    <cellStyle name="40% - akcent 4 3 7 6 2" xfId="13600"/>
    <cellStyle name="40% - akcent 4 3 7 6 3" xfId="13601"/>
    <cellStyle name="40% - akcent 4 3 7 7" xfId="13602"/>
    <cellStyle name="40% - akcent 4 3 7 8" xfId="13603"/>
    <cellStyle name="40% - akcent 4 3 8" xfId="13604"/>
    <cellStyle name="40% - akcent 4 3 8 2" xfId="13605"/>
    <cellStyle name="40% - akcent 4 3 8 2 2" xfId="13606"/>
    <cellStyle name="40% - akcent 4 3 8 2 2 2" xfId="13607"/>
    <cellStyle name="40% - akcent 4 3 8 2 2 2 2" xfId="13608"/>
    <cellStyle name="40% - akcent 4 3 8 2 2 2 3" xfId="13609"/>
    <cellStyle name="40% - akcent 4 3 8 2 2 3" xfId="13610"/>
    <cellStyle name="40% - akcent 4 3 8 2 2 4" xfId="13611"/>
    <cellStyle name="40% - akcent 4 3 8 2 3" xfId="13612"/>
    <cellStyle name="40% - akcent 4 3 8 2 3 2" xfId="13613"/>
    <cellStyle name="40% - akcent 4 3 8 2 3 2 2" xfId="13614"/>
    <cellStyle name="40% - akcent 4 3 8 2 3 2 3" xfId="13615"/>
    <cellStyle name="40% - akcent 4 3 8 2 3 3" xfId="13616"/>
    <cellStyle name="40% - akcent 4 3 8 2 3 4" xfId="13617"/>
    <cellStyle name="40% - akcent 4 3 8 2 4" xfId="13618"/>
    <cellStyle name="40% - akcent 4 3 8 2 4 2" xfId="13619"/>
    <cellStyle name="40% - akcent 4 3 8 2 4 2 2" xfId="13620"/>
    <cellStyle name="40% - akcent 4 3 8 2 4 2 3" xfId="13621"/>
    <cellStyle name="40% - akcent 4 3 8 2 4 3" xfId="13622"/>
    <cellStyle name="40% - akcent 4 3 8 2 4 4" xfId="13623"/>
    <cellStyle name="40% - akcent 4 3 8 2 5" xfId="13624"/>
    <cellStyle name="40% - akcent 4 3 8 2 5 2" xfId="13625"/>
    <cellStyle name="40% - akcent 4 3 8 2 5 3" xfId="13626"/>
    <cellStyle name="40% - akcent 4 3 8 2 6" xfId="13627"/>
    <cellStyle name="40% - akcent 4 3 8 2 7" xfId="13628"/>
    <cellStyle name="40% - akcent 4 3 8 3" xfId="13629"/>
    <cellStyle name="40% - akcent 4 3 8 3 2" xfId="13630"/>
    <cellStyle name="40% - akcent 4 3 8 3 2 2" xfId="13631"/>
    <cellStyle name="40% - akcent 4 3 8 3 2 3" xfId="13632"/>
    <cellStyle name="40% - akcent 4 3 8 3 3" xfId="13633"/>
    <cellStyle name="40% - akcent 4 3 8 3 4" xfId="13634"/>
    <cellStyle name="40% - akcent 4 3 8 4" xfId="13635"/>
    <cellStyle name="40% - akcent 4 3 8 4 2" xfId="13636"/>
    <cellStyle name="40% - akcent 4 3 8 4 2 2" xfId="13637"/>
    <cellStyle name="40% - akcent 4 3 8 4 2 3" xfId="13638"/>
    <cellStyle name="40% - akcent 4 3 8 4 3" xfId="13639"/>
    <cellStyle name="40% - akcent 4 3 8 4 4" xfId="13640"/>
    <cellStyle name="40% - akcent 4 3 8 5" xfId="13641"/>
    <cellStyle name="40% - akcent 4 3 8 5 2" xfId="13642"/>
    <cellStyle name="40% - akcent 4 3 8 5 2 2" xfId="13643"/>
    <cellStyle name="40% - akcent 4 3 8 5 2 3" xfId="13644"/>
    <cellStyle name="40% - akcent 4 3 8 5 3" xfId="13645"/>
    <cellStyle name="40% - akcent 4 3 8 5 4" xfId="13646"/>
    <cellStyle name="40% - akcent 4 3 8 6" xfId="13647"/>
    <cellStyle name="40% - akcent 4 3 8 6 2" xfId="13648"/>
    <cellStyle name="40% - akcent 4 3 8 6 3" xfId="13649"/>
    <cellStyle name="40% - akcent 4 3 8 7" xfId="13650"/>
    <cellStyle name="40% - akcent 4 3 8 8" xfId="13651"/>
    <cellStyle name="40% - akcent 4 3 9" xfId="13652"/>
    <cellStyle name="40% - akcent 4 3 9 2" xfId="13653"/>
    <cellStyle name="40% - akcent 4 3 9 2 2" xfId="13654"/>
    <cellStyle name="40% - akcent 4 3 9 2 2 2" xfId="13655"/>
    <cellStyle name="40% - akcent 4 3 9 2 2 3" xfId="13656"/>
    <cellStyle name="40% - akcent 4 3 9 2 3" xfId="13657"/>
    <cellStyle name="40% - akcent 4 3 9 2 4" xfId="13658"/>
    <cellStyle name="40% - akcent 4 3 9 3" xfId="13659"/>
    <cellStyle name="40% - akcent 4 3 9 3 2" xfId="13660"/>
    <cellStyle name="40% - akcent 4 3 9 3 2 2" xfId="13661"/>
    <cellStyle name="40% - akcent 4 3 9 3 2 3" xfId="13662"/>
    <cellStyle name="40% - akcent 4 3 9 3 3" xfId="13663"/>
    <cellStyle name="40% - akcent 4 3 9 3 4" xfId="13664"/>
    <cellStyle name="40% - akcent 4 3 9 4" xfId="13665"/>
    <cellStyle name="40% - akcent 4 3 9 4 2" xfId="13666"/>
    <cellStyle name="40% - akcent 4 3 9 4 2 2" xfId="13667"/>
    <cellStyle name="40% - akcent 4 3 9 4 2 3" xfId="13668"/>
    <cellStyle name="40% - akcent 4 3 9 4 3" xfId="13669"/>
    <cellStyle name="40% - akcent 4 3 9 4 4" xfId="13670"/>
    <cellStyle name="40% - akcent 4 3 9 5" xfId="13671"/>
    <cellStyle name="40% - akcent 4 3 9 5 2" xfId="13672"/>
    <cellStyle name="40% - akcent 4 3 9 5 3" xfId="13673"/>
    <cellStyle name="40% - akcent 4 3 9 6" xfId="13674"/>
    <cellStyle name="40% - akcent 4 3 9 7" xfId="13675"/>
    <cellStyle name="40% - akcent 4 4" xfId="13676"/>
    <cellStyle name="40% - akcent 4 5" xfId="13677"/>
    <cellStyle name="40% - akcent 4 6" xfId="13678"/>
    <cellStyle name="40% - akcent 5 2" xfId="13679"/>
    <cellStyle name="40% - akcent 5 2 2" xfId="13680"/>
    <cellStyle name="40% - akcent 5 2 3" xfId="13681"/>
    <cellStyle name="40% - akcent 5 2 4" xfId="13682"/>
    <cellStyle name="40% - akcent 5 3" xfId="13683"/>
    <cellStyle name="40% - akcent 5 3 10" xfId="13684"/>
    <cellStyle name="40% - akcent 5 3 10 2" xfId="13685"/>
    <cellStyle name="40% - akcent 5 3 10 2 2" xfId="13686"/>
    <cellStyle name="40% - akcent 5 3 10 2 2 2" xfId="13687"/>
    <cellStyle name="40% - akcent 5 3 10 2 2 3" xfId="13688"/>
    <cellStyle name="40% - akcent 5 3 10 2 3" xfId="13689"/>
    <cellStyle name="40% - akcent 5 3 10 2 4" xfId="13690"/>
    <cellStyle name="40% - akcent 5 3 10 3" xfId="13691"/>
    <cellStyle name="40% - akcent 5 3 10 3 2" xfId="13692"/>
    <cellStyle name="40% - akcent 5 3 10 3 3" xfId="13693"/>
    <cellStyle name="40% - akcent 5 3 10 4" xfId="13694"/>
    <cellStyle name="40% - akcent 5 3 10 5" xfId="13695"/>
    <cellStyle name="40% - akcent 5 3 11" xfId="13696"/>
    <cellStyle name="40% - akcent 5 3 11 2" xfId="13697"/>
    <cellStyle name="40% - akcent 5 3 11 2 2" xfId="13698"/>
    <cellStyle name="40% - akcent 5 3 11 2 3" xfId="13699"/>
    <cellStyle name="40% - akcent 5 3 11 3" xfId="13700"/>
    <cellStyle name="40% - akcent 5 3 11 4" xfId="13701"/>
    <cellStyle name="40% - akcent 5 3 12" xfId="13702"/>
    <cellStyle name="40% - akcent 5 3 12 2" xfId="13703"/>
    <cellStyle name="40% - akcent 5 3 12 2 2" xfId="13704"/>
    <cellStyle name="40% - akcent 5 3 12 2 3" xfId="13705"/>
    <cellStyle name="40% - akcent 5 3 12 3" xfId="13706"/>
    <cellStyle name="40% - akcent 5 3 12 4" xfId="13707"/>
    <cellStyle name="40% - akcent 5 3 13" xfId="13708"/>
    <cellStyle name="40% - akcent 5 3 13 2" xfId="13709"/>
    <cellStyle name="40% - akcent 5 3 13 2 2" xfId="13710"/>
    <cellStyle name="40% - akcent 5 3 13 2 3" xfId="13711"/>
    <cellStyle name="40% - akcent 5 3 13 3" xfId="13712"/>
    <cellStyle name="40% - akcent 5 3 13 4" xfId="13713"/>
    <cellStyle name="40% - akcent 5 3 14" xfId="13714"/>
    <cellStyle name="40% - akcent 5 3 14 2" xfId="13715"/>
    <cellStyle name="40% - akcent 5 3 14 3" xfId="13716"/>
    <cellStyle name="40% - akcent 5 3 15" xfId="13717"/>
    <cellStyle name="40% - akcent 5 3 15 2" xfId="13718"/>
    <cellStyle name="40% - akcent 5 3 15 3" xfId="13719"/>
    <cellStyle name="40% - akcent 5 3 16" xfId="13720"/>
    <cellStyle name="40% - akcent 5 3 17" xfId="13721"/>
    <cellStyle name="40% - akcent 5 3 18" xfId="13722"/>
    <cellStyle name="40% - akcent 5 3 2" xfId="13723"/>
    <cellStyle name="40% - akcent 5 3 2 10" xfId="13724"/>
    <cellStyle name="40% - akcent 5 3 2 10 2" xfId="13725"/>
    <cellStyle name="40% - akcent 5 3 2 10 2 2" xfId="13726"/>
    <cellStyle name="40% - akcent 5 3 2 10 2 3" xfId="13727"/>
    <cellStyle name="40% - akcent 5 3 2 10 3" xfId="13728"/>
    <cellStyle name="40% - akcent 5 3 2 10 4" xfId="13729"/>
    <cellStyle name="40% - akcent 5 3 2 11" xfId="13730"/>
    <cellStyle name="40% - akcent 5 3 2 11 2" xfId="13731"/>
    <cellStyle name="40% - akcent 5 3 2 11 3" xfId="13732"/>
    <cellStyle name="40% - akcent 5 3 2 12" xfId="13733"/>
    <cellStyle name="40% - akcent 5 3 2 12 2" xfId="13734"/>
    <cellStyle name="40% - akcent 5 3 2 12 3" xfId="13735"/>
    <cellStyle name="40% - akcent 5 3 2 13" xfId="13736"/>
    <cellStyle name="40% - akcent 5 3 2 14" xfId="13737"/>
    <cellStyle name="40% - akcent 5 3 2 15" xfId="13738"/>
    <cellStyle name="40% - akcent 5 3 2 2" xfId="13739"/>
    <cellStyle name="40% - akcent 5 3 2 2 10" xfId="13740"/>
    <cellStyle name="40% - akcent 5 3 2 2 11" xfId="13741"/>
    <cellStyle name="40% - akcent 5 3 2 2 2" xfId="13742"/>
    <cellStyle name="40% - akcent 5 3 2 2 2 2" xfId="13743"/>
    <cellStyle name="40% - akcent 5 3 2 2 2 2 2" xfId="13744"/>
    <cellStyle name="40% - akcent 5 3 2 2 2 2 2 2" xfId="13745"/>
    <cellStyle name="40% - akcent 5 3 2 2 2 2 2 2 2" xfId="13746"/>
    <cellStyle name="40% - akcent 5 3 2 2 2 2 2 2 3" xfId="13747"/>
    <cellStyle name="40% - akcent 5 3 2 2 2 2 2 3" xfId="13748"/>
    <cellStyle name="40% - akcent 5 3 2 2 2 2 2 4" xfId="13749"/>
    <cellStyle name="40% - akcent 5 3 2 2 2 2 3" xfId="13750"/>
    <cellStyle name="40% - akcent 5 3 2 2 2 2 3 2" xfId="13751"/>
    <cellStyle name="40% - akcent 5 3 2 2 2 2 3 2 2" xfId="13752"/>
    <cellStyle name="40% - akcent 5 3 2 2 2 2 3 2 3" xfId="13753"/>
    <cellStyle name="40% - akcent 5 3 2 2 2 2 3 3" xfId="13754"/>
    <cellStyle name="40% - akcent 5 3 2 2 2 2 3 4" xfId="13755"/>
    <cellStyle name="40% - akcent 5 3 2 2 2 2 4" xfId="13756"/>
    <cellStyle name="40% - akcent 5 3 2 2 2 2 4 2" xfId="13757"/>
    <cellStyle name="40% - akcent 5 3 2 2 2 2 4 2 2" xfId="13758"/>
    <cellStyle name="40% - akcent 5 3 2 2 2 2 4 2 3" xfId="13759"/>
    <cellStyle name="40% - akcent 5 3 2 2 2 2 4 3" xfId="13760"/>
    <cellStyle name="40% - akcent 5 3 2 2 2 2 4 4" xfId="13761"/>
    <cellStyle name="40% - akcent 5 3 2 2 2 2 5" xfId="13762"/>
    <cellStyle name="40% - akcent 5 3 2 2 2 2 5 2" xfId="13763"/>
    <cellStyle name="40% - akcent 5 3 2 2 2 2 5 3" xfId="13764"/>
    <cellStyle name="40% - akcent 5 3 2 2 2 2 6" xfId="13765"/>
    <cellStyle name="40% - akcent 5 3 2 2 2 2 7" xfId="13766"/>
    <cellStyle name="40% - akcent 5 3 2 2 2 3" xfId="13767"/>
    <cellStyle name="40% - akcent 5 3 2 2 2 3 2" xfId="13768"/>
    <cellStyle name="40% - akcent 5 3 2 2 2 3 2 2" xfId="13769"/>
    <cellStyle name="40% - akcent 5 3 2 2 2 3 2 2 2" xfId="13770"/>
    <cellStyle name="40% - akcent 5 3 2 2 2 3 2 2 3" xfId="13771"/>
    <cellStyle name="40% - akcent 5 3 2 2 2 3 2 3" xfId="13772"/>
    <cellStyle name="40% - akcent 5 3 2 2 2 3 2 4" xfId="13773"/>
    <cellStyle name="40% - akcent 5 3 2 2 2 3 3" xfId="13774"/>
    <cellStyle name="40% - akcent 5 3 2 2 2 3 3 2" xfId="13775"/>
    <cellStyle name="40% - akcent 5 3 2 2 2 3 3 2 2" xfId="13776"/>
    <cellStyle name="40% - akcent 5 3 2 2 2 3 3 2 3" xfId="13777"/>
    <cellStyle name="40% - akcent 5 3 2 2 2 3 3 3" xfId="13778"/>
    <cellStyle name="40% - akcent 5 3 2 2 2 3 3 4" xfId="13779"/>
    <cellStyle name="40% - akcent 5 3 2 2 2 3 4" xfId="13780"/>
    <cellStyle name="40% - akcent 5 3 2 2 2 3 4 2" xfId="13781"/>
    <cellStyle name="40% - akcent 5 3 2 2 2 3 4 2 2" xfId="13782"/>
    <cellStyle name="40% - akcent 5 3 2 2 2 3 4 2 3" xfId="13783"/>
    <cellStyle name="40% - akcent 5 3 2 2 2 3 4 3" xfId="13784"/>
    <cellStyle name="40% - akcent 5 3 2 2 2 3 4 4" xfId="13785"/>
    <cellStyle name="40% - akcent 5 3 2 2 2 3 5" xfId="13786"/>
    <cellStyle name="40% - akcent 5 3 2 2 2 3 5 2" xfId="13787"/>
    <cellStyle name="40% - akcent 5 3 2 2 2 3 5 3" xfId="13788"/>
    <cellStyle name="40% - akcent 5 3 2 2 2 3 6" xfId="13789"/>
    <cellStyle name="40% - akcent 5 3 2 2 2 3 7" xfId="13790"/>
    <cellStyle name="40% - akcent 5 3 2 2 2 4" xfId="13791"/>
    <cellStyle name="40% - akcent 5 3 2 2 2 4 2" xfId="13792"/>
    <cellStyle name="40% - akcent 5 3 2 2 2 4 2 2" xfId="13793"/>
    <cellStyle name="40% - akcent 5 3 2 2 2 4 2 3" xfId="13794"/>
    <cellStyle name="40% - akcent 5 3 2 2 2 4 3" xfId="13795"/>
    <cellStyle name="40% - akcent 5 3 2 2 2 4 4" xfId="13796"/>
    <cellStyle name="40% - akcent 5 3 2 2 2 5" xfId="13797"/>
    <cellStyle name="40% - akcent 5 3 2 2 2 5 2" xfId="13798"/>
    <cellStyle name="40% - akcent 5 3 2 2 2 5 2 2" xfId="13799"/>
    <cellStyle name="40% - akcent 5 3 2 2 2 5 2 3" xfId="13800"/>
    <cellStyle name="40% - akcent 5 3 2 2 2 5 3" xfId="13801"/>
    <cellStyle name="40% - akcent 5 3 2 2 2 5 4" xfId="13802"/>
    <cellStyle name="40% - akcent 5 3 2 2 2 6" xfId="13803"/>
    <cellStyle name="40% - akcent 5 3 2 2 2 6 2" xfId="13804"/>
    <cellStyle name="40% - akcent 5 3 2 2 2 6 2 2" xfId="13805"/>
    <cellStyle name="40% - akcent 5 3 2 2 2 6 2 3" xfId="13806"/>
    <cellStyle name="40% - akcent 5 3 2 2 2 6 3" xfId="13807"/>
    <cellStyle name="40% - akcent 5 3 2 2 2 6 4" xfId="13808"/>
    <cellStyle name="40% - akcent 5 3 2 2 2 7" xfId="13809"/>
    <cellStyle name="40% - akcent 5 3 2 2 2 7 2" xfId="13810"/>
    <cellStyle name="40% - akcent 5 3 2 2 2 7 3" xfId="13811"/>
    <cellStyle name="40% - akcent 5 3 2 2 2 8" xfId="13812"/>
    <cellStyle name="40% - akcent 5 3 2 2 2 9" xfId="13813"/>
    <cellStyle name="40% - akcent 5 3 2 2 3" xfId="13814"/>
    <cellStyle name="40% - akcent 5 3 2 2 3 2" xfId="13815"/>
    <cellStyle name="40% - akcent 5 3 2 2 3 2 2" xfId="13816"/>
    <cellStyle name="40% - akcent 5 3 2 2 3 2 2 2" xfId="13817"/>
    <cellStyle name="40% - akcent 5 3 2 2 3 2 2 3" xfId="13818"/>
    <cellStyle name="40% - akcent 5 3 2 2 3 2 3" xfId="13819"/>
    <cellStyle name="40% - akcent 5 3 2 2 3 2 4" xfId="13820"/>
    <cellStyle name="40% - akcent 5 3 2 2 3 3" xfId="13821"/>
    <cellStyle name="40% - akcent 5 3 2 2 3 3 2" xfId="13822"/>
    <cellStyle name="40% - akcent 5 3 2 2 3 3 2 2" xfId="13823"/>
    <cellStyle name="40% - akcent 5 3 2 2 3 3 2 3" xfId="13824"/>
    <cellStyle name="40% - akcent 5 3 2 2 3 3 3" xfId="13825"/>
    <cellStyle name="40% - akcent 5 3 2 2 3 3 4" xfId="13826"/>
    <cellStyle name="40% - akcent 5 3 2 2 3 4" xfId="13827"/>
    <cellStyle name="40% - akcent 5 3 2 2 3 4 2" xfId="13828"/>
    <cellStyle name="40% - akcent 5 3 2 2 3 4 2 2" xfId="13829"/>
    <cellStyle name="40% - akcent 5 3 2 2 3 4 2 3" xfId="13830"/>
    <cellStyle name="40% - akcent 5 3 2 2 3 4 3" xfId="13831"/>
    <cellStyle name="40% - akcent 5 3 2 2 3 4 4" xfId="13832"/>
    <cellStyle name="40% - akcent 5 3 2 2 3 5" xfId="13833"/>
    <cellStyle name="40% - akcent 5 3 2 2 3 5 2" xfId="13834"/>
    <cellStyle name="40% - akcent 5 3 2 2 3 5 3" xfId="13835"/>
    <cellStyle name="40% - akcent 5 3 2 2 3 6" xfId="13836"/>
    <cellStyle name="40% - akcent 5 3 2 2 3 7" xfId="13837"/>
    <cellStyle name="40% - akcent 5 3 2 2 4" xfId="13838"/>
    <cellStyle name="40% - akcent 5 3 2 2 4 2" xfId="13839"/>
    <cellStyle name="40% - akcent 5 3 2 2 4 2 2" xfId="13840"/>
    <cellStyle name="40% - akcent 5 3 2 2 4 2 2 2" xfId="13841"/>
    <cellStyle name="40% - akcent 5 3 2 2 4 2 2 3" xfId="13842"/>
    <cellStyle name="40% - akcent 5 3 2 2 4 2 3" xfId="13843"/>
    <cellStyle name="40% - akcent 5 3 2 2 4 2 4" xfId="13844"/>
    <cellStyle name="40% - akcent 5 3 2 2 4 3" xfId="13845"/>
    <cellStyle name="40% - akcent 5 3 2 2 4 3 2" xfId="13846"/>
    <cellStyle name="40% - akcent 5 3 2 2 4 3 2 2" xfId="13847"/>
    <cellStyle name="40% - akcent 5 3 2 2 4 3 2 3" xfId="13848"/>
    <cellStyle name="40% - akcent 5 3 2 2 4 3 3" xfId="13849"/>
    <cellStyle name="40% - akcent 5 3 2 2 4 3 4" xfId="13850"/>
    <cellStyle name="40% - akcent 5 3 2 2 4 4" xfId="13851"/>
    <cellStyle name="40% - akcent 5 3 2 2 4 4 2" xfId="13852"/>
    <cellStyle name="40% - akcent 5 3 2 2 4 4 2 2" xfId="13853"/>
    <cellStyle name="40% - akcent 5 3 2 2 4 4 2 3" xfId="13854"/>
    <cellStyle name="40% - akcent 5 3 2 2 4 4 3" xfId="13855"/>
    <cellStyle name="40% - akcent 5 3 2 2 4 4 4" xfId="13856"/>
    <cellStyle name="40% - akcent 5 3 2 2 4 5" xfId="13857"/>
    <cellStyle name="40% - akcent 5 3 2 2 4 5 2" xfId="13858"/>
    <cellStyle name="40% - akcent 5 3 2 2 4 5 3" xfId="13859"/>
    <cellStyle name="40% - akcent 5 3 2 2 4 6" xfId="13860"/>
    <cellStyle name="40% - akcent 5 3 2 2 4 7" xfId="13861"/>
    <cellStyle name="40% - akcent 5 3 2 2 5" xfId="13862"/>
    <cellStyle name="40% - akcent 5 3 2 2 5 2" xfId="13863"/>
    <cellStyle name="40% - akcent 5 3 2 2 5 2 2" xfId="13864"/>
    <cellStyle name="40% - akcent 5 3 2 2 5 2 2 2" xfId="13865"/>
    <cellStyle name="40% - akcent 5 3 2 2 5 2 2 3" xfId="13866"/>
    <cellStyle name="40% - akcent 5 3 2 2 5 2 3" xfId="13867"/>
    <cellStyle name="40% - akcent 5 3 2 2 5 2 4" xfId="13868"/>
    <cellStyle name="40% - akcent 5 3 2 2 5 3" xfId="13869"/>
    <cellStyle name="40% - akcent 5 3 2 2 5 3 2" xfId="13870"/>
    <cellStyle name="40% - akcent 5 3 2 2 5 3 3" xfId="13871"/>
    <cellStyle name="40% - akcent 5 3 2 2 5 4" xfId="13872"/>
    <cellStyle name="40% - akcent 5 3 2 2 5 5" xfId="13873"/>
    <cellStyle name="40% - akcent 5 3 2 2 6" xfId="13874"/>
    <cellStyle name="40% - akcent 5 3 2 2 6 2" xfId="13875"/>
    <cellStyle name="40% - akcent 5 3 2 2 6 2 2" xfId="13876"/>
    <cellStyle name="40% - akcent 5 3 2 2 6 2 3" xfId="13877"/>
    <cellStyle name="40% - akcent 5 3 2 2 6 3" xfId="13878"/>
    <cellStyle name="40% - akcent 5 3 2 2 6 4" xfId="13879"/>
    <cellStyle name="40% - akcent 5 3 2 2 7" xfId="13880"/>
    <cellStyle name="40% - akcent 5 3 2 2 7 2" xfId="13881"/>
    <cellStyle name="40% - akcent 5 3 2 2 7 2 2" xfId="13882"/>
    <cellStyle name="40% - akcent 5 3 2 2 7 2 3" xfId="13883"/>
    <cellStyle name="40% - akcent 5 3 2 2 7 3" xfId="13884"/>
    <cellStyle name="40% - akcent 5 3 2 2 7 4" xfId="13885"/>
    <cellStyle name="40% - akcent 5 3 2 2 8" xfId="13886"/>
    <cellStyle name="40% - akcent 5 3 2 2 8 2" xfId="13887"/>
    <cellStyle name="40% - akcent 5 3 2 2 8 2 2" xfId="13888"/>
    <cellStyle name="40% - akcent 5 3 2 2 8 2 3" xfId="13889"/>
    <cellStyle name="40% - akcent 5 3 2 2 8 3" xfId="13890"/>
    <cellStyle name="40% - akcent 5 3 2 2 8 4" xfId="13891"/>
    <cellStyle name="40% - akcent 5 3 2 2 9" xfId="13892"/>
    <cellStyle name="40% - akcent 5 3 2 2 9 2" xfId="13893"/>
    <cellStyle name="40% - akcent 5 3 2 2 9 3" xfId="13894"/>
    <cellStyle name="40% - akcent 5 3 2 3" xfId="13895"/>
    <cellStyle name="40% - akcent 5 3 2 3 10" xfId="13896"/>
    <cellStyle name="40% - akcent 5 3 2 3 2" xfId="13897"/>
    <cellStyle name="40% - akcent 5 3 2 3 2 2" xfId="13898"/>
    <cellStyle name="40% - akcent 5 3 2 3 2 2 2" xfId="13899"/>
    <cellStyle name="40% - akcent 5 3 2 3 2 2 2 2" xfId="13900"/>
    <cellStyle name="40% - akcent 5 3 2 3 2 2 2 3" xfId="13901"/>
    <cellStyle name="40% - akcent 5 3 2 3 2 2 3" xfId="13902"/>
    <cellStyle name="40% - akcent 5 3 2 3 2 2 4" xfId="13903"/>
    <cellStyle name="40% - akcent 5 3 2 3 2 3" xfId="13904"/>
    <cellStyle name="40% - akcent 5 3 2 3 2 3 2" xfId="13905"/>
    <cellStyle name="40% - akcent 5 3 2 3 2 3 2 2" xfId="13906"/>
    <cellStyle name="40% - akcent 5 3 2 3 2 3 2 3" xfId="13907"/>
    <cellStyle name="40% - akcent 5 3 2 3 2 3 3" xfId="13908"/>
    <cellStyle name="40% - akcent 5 3 2 3 2 3 4" xfId="13909"/>
    <cellStyle name="40% - akcent 5 3 2 3 2 4" xfId="13910"/>
    <cellStyle name="40% - akcent 5 3 2 3 2 4 2" xfId="13911"/>
    <cellStyle name="40% - akcent 5 3 2 3 2 4 2 2" xfId="13912"/>
    <cellStyle name="40% - akcent 5 3 2 3 2 4 2 3" xfId="13913"/>
    <cellStyle name="40% - akcent 5 3 2 3 2 4 3" xfId="13914"/>
    <cellStyle name="40% - akcent 5 3 2 3 2 4 4" xfId="13915"/>
    <cellStyle name="40% - akcent 5 3 2 3 2 5" xfId="13916"/>
    <cellStyle name="40% - akcent 5 3 2 3 2 5 2" xfId="13917"/>
    <cellStyle name="40% - akcent 5 3 2 3 2 5 3" xfId="13918"/>
    <cellStyle name="40% - akcent 5 3 2 3 2 6" xfId="13919"/>
    <cellStyle name="40% - akcent 5 3 2 3 2 7" xfId="13920"/>
    <cellStyle name="40% - akcent 5 3 2 3 3" xfId="13921"/>
    <cellStyle name="40% - akcent 5 3 2 3 3 2" xfId="13922"/>
    <cellStyle name="40% - akcent 5 3 2 3 3 2 2" xfId="13923"/>
    <cellStyle name="40% - akcent 5 3 2 3 3 2 2 2" xfId="13924"/>
    <cellStyle name="40% - akcent 5 3 2 3 3 2 2 3" xfId="13925"/>
    <cellStyle name="40% - akcent 5 3 2 3 3 2 3" xfId="13926"/>
    <cellStyle name="40% - akcent 5 3 2 3 3 2 4" xfId="13927"/>
    <cellStyle name="40% - akcent 5 3 2 3 3 3" xfId="13928"/>
    <cellStyle name="40% - akcent 5 3 2 3 3 3 2" xfId="13929"/>
    <cellStyle name="40% - akcent 5 3 2 3 3 3 2 2" xfId="13930"/>
    <cellStyle name="40% - akcent 5 3 2 3 3 3 2 3" xfId="13931"/>
    <cellStyle name="40% - akcent 5 3 2 3 3 3 3" xfId="13932"/>
    <cellStyle name="40% - akcent 5 3 2 3 3 3 4" xfId="13933"/>
    <cellStyle name="40% - akcent 5 3 2 3 3 4" xfId="13934"/>
    <cellStyle name="40% - akcent 5 3 2 3 3 4 2" xfId="13935"/>
    <cellStyle name="40% - akcent 5 3 2 3 3 4 2 2" xfId="13936"/>
    <cellStyle name="40% - akcent 5 3 2 3 3 4 2 3" xfId="13937"/>
    <cellStyle name="40% - akcent 5 3 2 3 3 4 3" xfId="13938"/>
    <cellStyle name="40% - akcent 5 3 2 3 3 4 4" xfId="13939"/>
    <cellStyle name="40% - akcent 5 3 2 3 3 5" xfId="13940"/>
    <cellStyle name="40% - akcent 5 3 2 3 3 5 2" xfId="13941"/>
    <cellStyle name="40% - akcent 5 3 2 3 3 5 3" xfId="13942"/>
    <cellStyle name="40% - akcent 5 3 2 3 3 6" xfId="13943"/>
    <cellStyle name="40% - akcent 5 3 2 3 3 7" xfId="13944"/>
    <cellStyle name="40% - akcent 5 3 2 3 4" xfId="13945"/>
    <cellStyle name="40% - akcent 5 3 2 3 4 2" xfId="13946"/>
    <cellStyle name="40% - akcent 5 3 2 3 4 2 2" xfId="13947"/>
    <cellStyle name="40% - akcent 5 3 2 3 4 2 2 2" xfId="13948"/>
    <cellStyle name="40% - akcent 5 3 2 3 4 2 2 3" xfId="13949"/>
    <cellStyle name="40% - akcent 5 3 2 3 4 2 3" xfId="13950"/>
    <cellStyle name="40% - akcent 5 3 2 3 4 2 4" xfId="13951"/>
    <cellStyle name="40% - akcent 5 3 2 3 4 3" xfId="13952"/>
    <cellStyle name="40% - akcent 5 3 2 3 4 3 2" xfId="13953"/>
    <cellStyle name="40% - akcent 5 3 2 3 4 3 3" xfId="13954"/>
    <cellStyle name="40% - akcent 5 3 2 3 4 4" xfId="13955"/>
    <cellStyle name="40% - akcent 5 3 2 3 4 5" xfId="13956"/>
    <cellStyle name="40% - akcent 5 3 2 3 5" xfId="13957"/>
    <cellStyle name="40% - akcent 5 3 2 3 5 2" xfId="13958"/>
    <cellStyle name="40% - akcent 5 3 2 3 5 2 2" xfId="13959"/>
    <cellStyle name="40% - akcent 5 3 2 3 5 2 3" xfId="13960"/>
    <cellStyle name="40% - akcent 5 3 2 3 5 3" xfId="13961"/>
    <cellStyle name="40% - akcent 5 3 2 3 5 4" xfId="13962"/>
    <cellStyle name="40% - akcent 5 3 2 3 6" xfId="13963"/>
    <cellStyle name="40% - akcent 5 3 2 3 6 2" xfId="13964"/>
    <cellStyle name="40% - akcent 5 3 2 3 6 2 2" xfId="13965"/>
    <cellStyle name="40% - akcent 5 3 2 3 6 2 3" xfId="13966"/>
    <cellStyle name="40% - akcent 5 3 2 3 6 3" xfId="13967"/>
    <cellStyle name="40% - akcent 5 3 2 3 6 4" xfId="13968"/>
    <cellStyle name="40% - akcent 5 3 2 3 7" xfId="13969"/>
    <cellStyle name="40% - akcent 5 3 2 3 7 2" xfId="13970"/>
    <cellStyle name="40% - akcent 5 3 2 3 7 2 2" xfId="13971"/>
    <cellStyle name="40% - akcent 5 3 2 3 7 2 3" xfId="13972"/>
    <cellStyle name="40% - akcent 5 3 2 3 7 3" xfId="13973"/>
    <cellStyle name="40% - akcent 5 3 2 3 7 4" xfId="13974"/>
    <cellStyle name="40% - akcent 5 3 2 3 8" xfId="13975"/>
    <cellStyle name="40% - akcent 5 3 2 3 8 2" xfId="13976"/>
    <cellStyle name="40% - akcent 5 3 2 3 8 3" xfId="13977"/>
    <cellStyle name="40% - akcent 5 3 2 3 9" xfId="13978"/>
    <cellStyle name="40% - akcent 5 3 2 4" xfId="13979"/>
    <cellStyle name="40% - akcent 5 3 2 4 2" xfId="13980"/>
    <cellStyle name="40% - akcent 5 3 2 4 2 2" xfId="13981"/>
    <cellStyle name="40% - akcent 5 3 2 4 2 2 2" xfId="13982"/>
    <cellStyle name="40% - akcent 5 3 2 4 2 2 2 2" xfId="13983"/>
    <cellStyle name="40% - akcent 5 3 2 4 2 2 2 3" xfId="13984"/>
    <cellStyle name="40% - akcent 5 3 2 4 2 2 3" xfId="13985"/>
    <cellStyle name="40% - akcent 5 3 2 4 2 2 4" xfId="13986"/>
    <cellStyle name="40% - akcent 5 3 2 4 2 3" xfId="13987"/>
    <cellStyle name="40% - akcent 5 3 2 4 2 3 2" xfId="13988"/>
    <cellStyle name="40% - akcent 5 3 2 4 2 3 2 2" xfId="13989"/>
    <cellStyle name="40% - akcent 5 3 2 4 2 3 2 3" xfId="13990"/>
    <cellStyle name="40% - akcent 5 3 2 4 2 3 3" xfId="13991"/>
    <cellStyle name="40% - akcent 5 3 2 4 2 3 4" xfId="13992"/>
    <cellStyle name="40% - akcent 5 3 2 4 2 4" xfId="13993"/>
    <cellStyle name="40% - akcent 5 3 2 4 2 4 2" xfId="13994"/>
    <cellStyle name="40% - akcent 5 3 2 4 2 4 2 2" xfId="13995"/>
    <cellStyle name="40% - akcent 5 3 2 4 2 4 2 3" xfId="13996"/>
    <cellStyle name="40% - akcent 5 3 2 4 2 4 3" xfId="13997"/>
    <cellStyle name="40% - akcent 5 3 2 4 2 4 4" xfId="13998"/>
    <cellStyle name="40% - akcent 5 3 2 4 2 5" xfId="13999"/>
    <cellStyle name="40% - akcent 5 3 2 4 2 5 2" xfId="14000"/>
    <cellStyle name="40% - akcent 5 3 2 4 2 5 3" xfId="14001"/>
    <cellStyle name="40% - akcent 5 3 2 4 2 6" xfId="14002"/>
    <cellStyle name="40% - akcent 5 3 2 4 2 7" xfId="14003"/>
    <cellStyle name="40% - akcent 5 3 2 4 3" xfId="14004"/>
    <cellStyle name="40% - akcent 5 3 2 4 3 2" xfId="14005"/>
    <cellStyle name="40% - akcent 5 3 2 4 3 2 2" xfId="14006"/>
    <cellStyle name="40% - akcent 5 3 2 4 3 2 2 2" xfId="14007"/>
    <cellStyle name="40% - akcent 5 3 2 4 3 2 2 3" xfId="14008"/>
    <cellStyle name="40% - akcent 5 3 2 4 3 2 3" xfId="14009"/>
    <cellStyle name="40% - akcent 5 3 2 4 3 2 4" xfId="14010"/>
    <cellStyle name="40% - akcent 5 3 2 4 3 3" xfId="14011"/>
    <cellStyle name="40% - akcent 5 3 2 4 3 3 2" xfId="14012"/>
    <cellStyle name="40% - akcent 5 3 2 4 3 3 2 2" xfId="14013"/>
    <cellStyle name="40% - akcent 5 3 2 4 3 3 2 3" xfId="14014"/>
    <cellStyle name="40% - akcent 5 3 2 4 3 3 3" xfId="14015"/>
    <cellStyle name="40% - akcent 5 3 2 4 3 3 4" xfId="14016"/>
    <cellStyle name="40% - akcent 5 3 2 4 3 4" xfId="14017"/>
    <cellStyle name="40% - akcent 5 3 2 4 3 4 2" xfId="14018"/>
    <cellStyle name="40% - akcent 5 3 2 4 3 4 2 2" xfId="14019"/>
    <cellStyle name="40% - akcent 5 3 2 4 3 4 2 3" xfId="14020"/>
    <cellStyle name="40% - akcent 5 3 2 4 3 4 3" xfId="14021"/>
    <cellStyle name="40% - akcent 5 3 2 4 3 4 4" xfId="14022"/>
    <cellStyle name="40% - akcent 5 3 2 4 3 5" xfId="14023"/>
    <cellStyle name="40% - akcent 5 3 2 4 3 5 2" xfId="14024"/>
    <cellStyle name="40% - akcent 5 3 2 4 3 5 3" xfId="14025"/>
    <cellStyle name="40% - akcent 5 3 2 4 3 6" xfId="14026"/>
    <cellStyle name="40% - akcent 5 3 2 4 3 7" xfId="14027"/>
    <cellStyle name="40% - akcent 5 3 2 4 4" xfId="14028"/>
    <cellStyle name="40% - akcent 5 3 2 4 4 2" xfId="14029"/>
    <cellStyle name="40% - akcent 5 3 2 4 4 2 2" xfId="14030"/>
    <cellStyle name="40% - akcent 5 3 2 4 4 2 3" xfId="14031"/>
    <cellStyle name="40% - akcent 5 3 2 4 4 3" xfId="14032"/>
    <cellStyle name="40% - akcent 5 3 2 4 4 4" xfId="14033"/>
    <cellStyle name="40% - akcent 5 3 2 4 5" xfId="14034"/>
    <cellStyle name="40% - akcent 5 3 2 4 5 2" xfId="14035"/>
    <cellStyle name="40% - akcent 5 3 2 4 5 2 2" xfId="14036"/>
    <cellStyle name="40% - akcent 5 3 2 4 5 2 3" xfId="14037"/>
    <cellStyle name="40% - akcent 5 3 2 4 5 3" xfId="14038"/>
    <cellStyle name="40% - akcent 5 3 2 4 5 4" xfId="14039"/>
    <cellStyle name="40% - akcent 5 3 2 4 6" xfId="14040"/>
    <cellStyle name="40% - akcent 5 3 2 4 6 2" xfId="14041"/>
    <cellStyle name="40% - akcent 5 3 2 4 6 2 2" xfId="14042"/>
    <cellStyle name="40% - akcent 5 3 2 4 6 2 3" xfId="14043"/>
    <cellStyle name="40% - akcent 5 3 2 4 6 3" xfId="14044"/>
    <cellStyle name="40% - akcent 5 3 2 4 6 4" xfId="14045"/>
    <cellStyle name="40% - akcent 5 3 2 4 7" xfId="14046"/>
    <cellStyle name="40% - akcent 5 3 2 4 7 2" xfId="14047"/>
    <cellStyle name="40% - akcent 5 3 2 4 7 3" xfId="14048"/>
    <cellStyle name="40% - akcent 5 3 2 4 8" xfId="14049"/>
    <cellStyle name="40% - akcent 5 3 2 4 9" xfId="14050"/>
    <cellStyle name="40% - akcent 5 3 2 5" xfId="14051"/>
    <cellStyle name="40% - akcent 5 3 2 5 2" xfId="14052"/>
    <cellStyle name="40% - akcent 5 3 2 5 2 2" xfId="14053"/>
    <cellStyle name="40% - akcent 5 3 2 5 2 2 2" xfId="14054"/>
    <cellStyle name="40% - akcent 5 3 2 5 2 2 3" xfId="14055"/>
    <cellStyle name="40% - akcent 5 3 2 5 2 3" xfId="14056"/>
    <cellStyle name="40% - akcent 5 3 2 5 2 4" xfId="14057"/>
    <cellStyle name="40% - akcent 5 3 2 5 3" xfId="14058"/>
    <cellStyle name="40% - akcent 5 3 2 5 3 2" xfId="14059"/>
    <cellStyle name="40% - akcent 5 3 2 5 3 2 2" xfId="14060"/>
    <cellStyle name="40% - akcent 5 3 2 5 3 2 3" xfId="14061"/>
    <cellStyle name="40% - akcent 5 3 2 5 3 3" xfId="14062"/>
    <cellStyle name="40% - akcent 5 3 2 5 3 4" xfId="14063"/>
    <cellStyle name="40% - akcent 5 3 2 5 4" xfId="14064"/>
    <cellStyle name="40% - akcent 5 3 2 5 4 2" xfId="14065"/>
    <cellStyle name="40% - akcent 5 3 2 5 4 2 2" xfId="14066"/>
    <cellStyle name="40% - akcent 5 3 2 5 4 2 3" xfId="14067"/>
    <cellStyle name="40% - akcent 5 3 2 5 4 3" xfId="14068"/>
    <cellStyle name="40% - akcent 5 3 2 5 4 4" xfId="14069"/>
    <cellStyle name="40% - akcent 5 3 2 5 5" xfId="14070"/>
    <cellStyle name="40% - akcent 5 3 2 5 5 2" xfId="14071"/>
    <cellStyle name="40% - akcent 5 3 2 5 5 3" xfId="14072"/>
    <cellStyle name="40% - akcent 5 3 2 5 6" xfId="14073"/>
    <cellStyle name="40% - akcent 5 3 2 5 7" xfId="14074"/>
    <cellStyle name="40% - akcent 5 3 2 6" xfId="14075"/>
    <cellStyle name="40% - akcent 5 3 2 6 2" xfId="14076"/>
    <cellStyle name="40% - akcent 5 3 2 6 2 2" xfId="14077"/>
    <cellStyle name="40% - akcent 5 3 2 6 2 2 2" xfId="14078"/>
    <cellStyle name="40% - akcent 5 3 2 6 2 2 3" xfId="14079"/>
    <cellStyle name="40% - akcent 5 3 2 6 2 3" xfId="14080"/>
    <cellStyle name="40% - akcent 5 3 2 6 2 4" xfId="14081"/>
    <cellStyle name="40% - akcent 5 3 2 6 3" xfId="14082"/>
    <cellStyle name="40% - akcent 5 3 2 6 3 2" xfId="14083"/>
    <cellStyle name="40% - akcent 5 3 2 6 3 2 2" xfId="14084"/>
    <cellStyle name="40% - akcent 5 3 2 6 3 2 3" xfId="14085"/>
    <cellStyle name="40% - akcent 5 3 2 6 3 3" xfId="14086"/>
    <cellStyle name="40% - akcent 5 3 2 6 3 4" xfId="14087"/>
    <cellStyle name="40% - akcent 5 3 2 6 4" xfId="14088"/>
    <cellStyle name="40% - akcent 5 3 2 6 4 2" xfId="14089"/>
    <cellStyle name="40% - akcent 5 3 2 6 4 2 2" xfId="14090"/>
    <cellStyle name="40% - akcent 5 3 2 6 4 2 3" xfId="14091"/>
    <cellStyle name="40% - akcent 5 3 2 6 4 3" xfId="14092"/>
    <cellStyle name="40% - akcent 5 3 2 6 4 4" xfId="14093"/>
    <cellStyle name="40% - akcent 5 3 2 6 5" xfId="14094"/>
    <cellStyle name="40% - akcent 5 3 2 6 5 2" xfId="14095"/>
    <cellStyle name="40% - akcent 5 3 2 6 5 3" xfId="14096"/>
    <cellStyle name="40% - akcent 5 3 2 6 6" xfId="14097"/>
    <cellStyle name="40% - akcent 5 3 2 6 7" xfId="14098"/>
    <cellStyle name="40% - akcent 5 3 2 7" xfId="14099"/>
    <cellStyle name="40% - akcent 5 3 2 7 2" xfId="14100"/>
    <cellStyle name="40% - akcent 5 3 2 7 2 2" xfId="14101"/>
    <cellStyle name="40% - akcent 5 3 2 7 2 2 2" xfId="14102"/>
    <cellStyle name="40% - akcent 5 3 2 7 2 2 3" xfId="14103"/>
    <cellStyle name="40% - akcent 5 3 2 7 2 3" xfId="14104"/>
    <cellStyle name="40% - akcent 5 3 2 7 2 4" xfId="14105"/>
    <cellStyle name="40% - akcent 5 3 2 7 3" xfId="14106"/>
    <cellStyle name="40% - akcent 5 3 2 7 3 2" xfId="14107"/>
    <cellStyle name="40% - akcent 5 3 2 7 3 3" xfId="14108"/>
    <cellStyle name="40% - akcent 5 3 2 7 4" xfId="14109"/>
    <cellStyle name="40% - akcent 5 3 2 7 5" xfId="14110"/>
    <cellStyle name="40% - akcent 5 3 2 8" xfId="14111"/>
    <cellStyle name="40% - akcent 5 3 2 8 2" xfId="14112"/>
    <cellStyle name="40% - akcent 5 3 2 8 2 2" xfId="14113"/>
    <cellStyle name="40% - akcent 5 3 2 8 2 3" xfId="14114"/>
    <cellStyle name="40% - akcent 5 3 2 8 3" xfId="14115"/>
    <cellStyle name="40% - akcent 5 3 2 8 4" xfId="14116"/>
    <cellStyle name="40% - akcent 5 3 2 9" xfId="14117"/>
    <cellStyle name="40% - akcent 5 3 2 9 2" xfId="14118"/>
    <cellStyle name="40% - akcent 5 3 2 9 2 2" xfId="14119"/>
    <cellStyle name="40% - akcent 5 3 2 9 2 3" xfId="14120"/>
    <cellStyle name="40% - akcent 5 3 2 9 3" xfId="14121"/>
    <cellStyle name="40% - akcent 5 3 2 9 4" xfId="14122"/>
    <cellStyle name="40% - akcent 5 3 3" xfId="14123"/>
    <cellStyle name="40% - akcent 5 3 3 10" xfId="14124"/>
    <cellStyle name="40% - akcent 5 3 3 11" xfId="14125"/>
    <cellStyle name="40% - akcent 5 3 3 2" xfId="14126"/>
    <cellStyle name="40% - akcent 5 3 3 2 10" xfId="14127"/>
    <cellStyle name="40% - akcent 5 3 3 2 2" xfId="14128"/>
    <cellStyle name="40% - akcent 5 3 3 2 2 2" xfId="14129"/>
    <cellStyle name="40% - akcent 5 3 3 2 2 2 2" xfId="14130"/>
    <cellStyle name="40% - akcent 5 3 3 2 2 2 2 2" xfId="14131"/>
    <cellStyle name="40% - akcent 5 3 3 2 2 2 2 3" xfId="14132"/>
    <cellStyle name="40% - akcent 5 3 3 2 2 2 3" xfId="14133"/>
    <cellStyle name="40% - akcent 5 3 3 2 2 2 4" xfId="14134"/>
    <cellStyle name="40% - akcent 5 3 3 2 2 3" xfId="14135"/>
    <cellStyle name="40% - akcent 5 3 3 2 2 3 2" xfId="14136"/>
    <cellStyle name="40% - akcent 5 3 3 2 2 3 2 2" xfId="14137"/>
    <cellStyle name="40% - akcent 5 3 3 2 2 3 2 3" xfId="14138"/>
    <cellStyle name="40% - akcent 5 3 3 2 2 3 3" xfId="14139"/>
    <cellStyle name="40% - akcent 5 3 3 2 2 3 4" xfId="14140"/>
    <cellStyle name="40% - akcent 5 3 3 2 2 4" xfId="14141"/>
    <cellStyle name="40% - akcent 5 3 3 2 2 4 2" xfId="14142"/>
    <cellStyle name="40% - akcent 5 3 3 2 2 4 2 2" xfId="14143"/>
    <cellStyle name="40% - akcent 5 3 3 2 2 4 2 3" xfId="14144"/>
    <cellStyle name="40% - akcent 5 3 3 2 2 4 3" xfId="14145"/>
    <cellStyle name="40% - akcent 5 3 3 2 2 4 4" xfId="14146"/>
    <cellStyle name="40% - akcent 5 3 3 2 2 5" xfId="14147"/>
    <cellStyle name="40% - akcent 5 3 3 2 2 5 2" xfId="14148"/>
    <cellStyle name="40% - akcent 5 3 3 2 2 5 3" xfId="14149"/>
    <cellStyle name="40% - akcent 5 3 3 2 2 6" xfId="14150"/>
    <cellStyle name="40% - akcent 5 3 3 2 2 7" xfId="14151"/>
    <cellStyle name="40% - akcent 5 3 3 2 3" xfId="14152"/>
    <cellStyle name="40% - akcent 5 3 3 2 3 2" xfId="14153"/>
    <cellStyle name="40% - akcent 5 3 3 2 3 2 2" xfId="14154"/>
    <cellStyle name="40% - akcent 5 3 3 2 3 2 2 2" xfId="14155"/>
    <cellStyle name="40% - akcent 5 3 3 2 3 2 2 3" xfId="14156"/>
    <cellStyle name="40% - akcent 5 3 3 2 3 2 3" xfId="14157"/>
    <cellStyle name="40% - akcent 5 3 3 2 3 2 4" xfId="14158"/>
    <cellStyle name="40% - akcent 5 3 3 2 3 3" xfId="14159"/>
    <cellStyle name="40% - akcent 5 3 3 2 3 3 2" xfId="14160"/>
    <cellStyle name="40% - akcent 5 3 3 2 3 3 2 2" xfId="14161"/>
    <cellStyle name="40% - akcent 5 3 3 2 3 3 2 3" xfId="14162"/>
    <cellStyle name="40% - akcent 5 3 3 2 3 3 3" xfId="14163"/>
    <cellStyle name="40% - akcent 5 3 3 2 3 3 4" xfId="14164"/>
    <cellStyle name="40% - akcent 5 3 3 2 3 4" xfId="14165"/>
    <cellStyle name="40% - akcent 5 3 3 2 3 4 2" xfId="14166"/>
    <cellStyle name="40% - akcent 5 3 3 2 3 4 2 2" xfId="14167"/>
    <cellStyle name="40% - akcent 5 3 3 2 3 4 2 3" xfId="14168"/>
    <cellStyle name="40% - akcent 5 3 3 2 3 4 3" xfId="14169"/>
    <cellStyle name="40% - akcent 5 3 3 2 3 4 4" xfId="14170"/>
    <cellStyle name="40% - akcent 5 3 3 2 3 5" xfId="14171"/>
    <cellStyle name="40% - akcent 5 3 3 2 3 5 2" xfId="14172"/>
    <cellStyle name="40% - akcent 5 3 3 2 3 5 3" xfId="14173"/>
    <cellStyle name="40% - akcent 5 3 3 2 3 6" xfId="14174"/>
    <cellStyle name="40% - akcent 5 3 3 2 3 7" xfId="14175"/>
    <cellStyle name="40% - akcent 5 3 3 2 4" xfId="14176"/>
    <cellStyle name="40% - akcent 5 3 3 2 4 2" xfId="14177"/>
    <cellStyle name="40% - akcent 5 3 3 2 4 2 2" xfId="14178"/>
    <cellStyle name="40% - akcent 5 3 3 2 4 2 2 2" xfId="14179"/>
    <cellStyle name="40% - akcent 5 3 3 2 4 2 2 3" xfId="14180"/>
    <cellStyle name="40% - akcent 5 3 3 2 4 2 3" xfId="14181"/>
    <cellStyle name="40% - akcent 5 3 3 2 4 2 4" xfId="14182"/>
    <cellStyle name="40% - akcent 5 3 3 2 4 3" xfId="14183"/>
    <cellStyle name="40% - akcent 5 3 3 2 4 3 2" xfId="14184"/>
    <cellStyle name="40% - akcent 5 3 3 2 4 3 3" xfId="14185"/>
    <cellStyle name="40% - akcent 5 3 3 2 4 4" xfId="14186"/>
    <cellStyle name="40% - akcent 5 3 3 2 4 5" xfId="14187"/>
    <cellStyle name="40% - akcent 5 3 3 2 5" xfId="14188"/>
    <cellStyle name="40% - akcent 5 3 3 2 5 2" xfId="14189"/>
    <cellStyle name="40% - akcent 5 3 3 2 5 2 2" xfId="14190"/>
    <cellStyle name="40% - akcent 5 3 3 2 5 2 3" xfId="14191"/>
    <cellStyle name="40% - akcent 5 3 3 2 5 3" xfId="14192"/>
    <cellStyle name="40% - akcent 5 3 3 2 5 4" xfId="14193"/>
    <cellStyle name="40% - akcent 5 3 3 2 6" xfId="14194"/>
    <cellStyle name="40% - akcent 5 3 3 2 6 2" xfId="14195"/>
    <cellStyle name="40% - akcent 5 3 3 2 6 2 2" xfId="14196"/>
    <cellStyle name="40% - akcent 5 3 3 2 6 2 3" xfId="14197"/>
    <cellStyle name="40% - akcent 5 3 3 2 6 3" xfId="14198"/>
    <cellStyle name="40% - akcent 5 3 3 2 6 4" xfId="14199"/>
    <cellStyle name="40% - akcent 5 3 3 2 7" xfId="14200"/>
    <cellStyle name="40% - akcent 5 3 3 2 7 2" xfId="14201"/>
    <cellStyle name="40% - akcent 5 3 3 2 7 2 2" xfId="14202"/>
    <cellStyle name="40% - akcent 5 3 3 2 7 2 3" xfId="14203"/>
    <cellStyle name="40% - akcent 5 3 3 2 7 3" xfId="14204"/>
    <cellStyle name="40% - akcent 5 3 3 2 7 4" xfId="14205"/>
    <cellStyle name="40% - akcent 5 3 3 2 8" xfId="14206"/>
    <cellStyle name="40% - akcent 5 3 3 2 8 2" xfId="14207"/>
    <cellStyle name="40% - akcent 5 3 3 2 8 3" xfId="14208"/>
    <cellStyle name="40% - akcent 5 3 3 2 9" xfId="14209"/>
    <cellStyle name="40% - akcent 5 3 3 3" xfId="14210"/>
    <cellStyle name="40% - akcent 5 3 3 3 2" xfId="14211"/>
    <cellStyle name="40% - akcent 5 3 3 3 2 2" xfId="14212"/>
    <cellStyle name="40% - akcent 5 3 3 3 2 2 2" xfId="14213"/>
    <cellStyle name="40% - akcent 5 3 3 3 2 2 3" xfId="14214"/>
    <cellStyle name="40% - akcent 5 3 3 3 2 3" xfId="14215"/>
    <cellStyle name="40% - akcent 5 3 3 3 2 4" xfId="14216"/>
    <cellStyle name="40% - akcent 5 3 3 3 3" xfId="14217"/>
    <cellStyle name="40% - akcent 5 3 3 3 3 2" xfId="14218"/>
    <cellStyle name="40% - akcent 5 3 3 3 3 2 2" xfId="14219"/>
    <cellStyle name="40% - akcent 5 3 3 3 3 2 3" xfId="14220"/>
    <cellStyle name="40% - akcent 5 3 3 3 3 3" xfId="14221"/>
    <cellStyle name="40% - akcent 5 3 3 3 3 4" xfId="14222"/>
    <cellStyle name="40% - akcent 5 3 3 3 4" xfId="14223"/>
    <cellStyle name="40% - akcent 5 3 3 3 4 2" xfId="14224"/>
    <cellStyle name="40% - akcent 5 3 3 3 4 2 2" xfId="14225"/>
    <cellStyle name="40% - akcent 5 3 3 3 4 2 3" xfId="14226"/>
    <cellStyle name="40% - akcent 5 3 3 3 4 3" xfId="14227"/>
    <cellStyle name="40% - akcent 5 3 3 3 4 4" xfId="14228"/>
    <cellStyle name="40% - akcent 5 3 3 3 5" xfId="14229"/>
    <cellStyle name="40% - akcent 5 3 3 3 5 2" xfId="14230"/>
    <cellStyle name="40% - akcent 5 3 3 3 5 3" xfId="14231"/>
    <cellStyle name="40% - akcent 5 3 3 3 6" xfId="14232"/>
    <cellStyle name="40% - akcent 5 3 3 3 7" xfId="14233"/>
    <cellStyle name="40% - akcent 5 3 3 4" xfId="14234"/>
    <cellStyle name="40% - akcent 5 3 3 4 2" xfId="14235"/>
    <cellStyle name="40% - akcent 5 3 3 4 2 2" xfId="14236"/>
    <cellStyle name="40% - akcent 5 3 3 4 2 2 2" xfId="14237"/>
    <cellStyle name="40% - akcent 5 3 3 4 2 2 3" xfId="14238"/>
    <cellStyle name="40% - akcent 5 3 3 4 2 3" xfId="14239"/>
    <cellStyle name="40% - akcent 5 3 3 4 2 4" xfId="14240"/>
    <cellStyle name="40% - akcent 5 3 3 4 3" xfId="14241"/>
    <cellStyle name="40% - akcent 5 3 3 4 3 2" xfId="14242"/>
    <cellStyle name="40% - akcent 5 3 3 4 3 2 2" xfId="14243"/>
    <cellStyle name="40% - akcent 5 3 3 4 3 2 3" xfId="14244"/>
    <cellStyle name="40% - akcent 5 3 3 4 3 3" xfId="14245"/>
    <cellStyle name="40% - akcent 5 3 3 4 3 4" xfId="14246"/>
    <cellStyle name="40% - akcent 5 3 3 4 4" xfId="14247"/>
    <cellStyle name="40% - akcent 5 3 3 4 4 2" xfId="14248"/>
    <cellStyle name="40% - akcent 5 3 3 4 4 2 2" xfId="14249"/>
    <cellStyle name="40% - akcent 5 3 3 4 4 2 3" xfId="14250"/>
    <cellStyle name="40% - akcent 5 3 3 4 4 3" xfId="14251"/>
    <cellStyle name="40% - akcent 5 3 3 4 4 4" xfId="14252"/>
    <cellStyle name="40% - akcent 5 3 3 4 5" xfId="14253"/>
    <cellStyle name="40% - akcent 5 3 3 4 5 2" xfId="14254"/>
    <cellStyle name="40% - akcent 5 3 3 4 5 3" xfId="14255"/>
    <cellStyle name="40% - akcent 5 3 3 4 6" xfId="14256"/>
    <cellStyle name="40% - akcent 5 3 3 4 7" xfId="14257"/>
    <cellStyle name="40% - akcent 5 3 3 5" xfId="14258"/>
    <cellStyle name="40% - akcent 5 3 3 5 2" xfId="14259"/>
    <cellStyle name="40% - akcent 5 3 3 5 2 2" xfId="14260"/>
    <cellStyle name="40% - akcent 5 3 3 5 2 2 2" xfId="14261"/>
    <cellStyle name="40% - akcent 5 3 3 5 2 2 3" xfId="14262"/>
    <cellStyle name="40% - akcent 5 3 3 5 2 3" xfId="14263"/>
    <cellStyle name="40% - akcent 5 3 3 5 2 4" xfId="14264"/>
    <cellStyle name="40% - akcent 5 3 3 5 3" xfId="14265"/>
    <cellStyle name="40% - akcent 5 3 3 5 3 2" xfId="14266"/>
    <cellStyle name="40% - akcent 5 3 3 5 3 3" xfId="14267"/>
    <cellStyle name="40% - akcent 5 3 3 5 4" xfId="14268"/>
    <cellStyle name="40% - akcent 5 3 3 5 5" xfId="14269"/>
    <cellStyle name="40% - akcent 5 3 3 6" xfId="14270"/>
    <cellStyle name="40% - akcent 5 3 3 6 2" xfId="14271"/>
    <cellStyle name="40% - akcent 5 3 3 6 2 2" xfId="14272"/>
    <cellStyle name="40% - akcent 5 3 3 6 2 3" xfId="14273"/>
    <cellStyle name="40% - akcent 5 3 3 6 3" xfId="14274"/>
    <cellStyle name="40% - akcent 5 3 3 6 4" xfId="14275"/>
    <cellStyle name="40% - akcent 5 3 3 7" xfId="14276"/>
    <cellStyle name="40% - akcent 5 3 3 7 2" xfId="14277"/>
    <cellStyle name="40% - akcent 5 3 3 7 2 2" xfId="14278"/>
    <cellStyle name="40% - akcent 5 3 3 7 2 3" xfId="14279"/>
    <cellStyle name="40% - akcent 5 3 3 7 3" xfId="14280"/>
    <cellStyle name="40% - akcent 5 3 3 7 4" xfId="14281"/>
    <cellStyle name="40% - akcent 5 3 3 8" xfId="14282"/>
    <cellStyle name="40% - akcent 5 3 3 8 2" xfId="14283"/>
    <cellStyle name="40% - akcent 5 3 3 8 2 2" xfId="14284"/>
    <cellStyle name="40% - akcent 5 3 3 8 2 3" xfId="14285"/>
    <cellStyle name="40% - akcent 5 3 3 8 3" xfId="14286"/>
    <cellStyle name="40% - akcent 5 3 3 8 4" xfId="14287"/>
    <cellStyle name="40% - akcent 5 3 3 9" xfId="14288"/>
    <cellStyle name="40% - akcent 5 3 3 9 2" xfId="14289"/>
    <cellStyle name="40% - akcent 5 3 3 9 3" xfId="14290"/>
    <cellStyle name="40% - akcent 5 3 4" xfId="14291"/>
    <cellStyle name="40% - akcent 5 3 4 10" xfId="14292"/>
    <cellStyle name="40% - akcent 5 3 4 2" xfId="14293"/>
    <cellStyle name="40% - akcent 5 3 4 2 2" xfId="14294"/>
    <cellStyle name="40% - akcent 5 3 4 2 2 2" xfId="14295"/>
    <cellStyle name="40% - akcent 5 3 4 2 2 2 2" xfId="14296"/>
    <cellStyle name="40% - akcent 5 3 4 2 2 2 3" xfId="14297"/>
    <cellStyle name="40% - akcent 5 3 4 2 2 3" xfId="14298"/>
    <cellStyle name="40% - akcent 5 3 4 2 2 4" xfId="14299"/>
    <cellStyle name="40% - akcent 5 3 4 2 3" xfId="14300"/>
    <cellStyle name="40% - akcent 5 3 4 2 3 2" xfId="14301"/>
    <cellStyle name="40% - akcent 5 3 4 2 3 2 2" xfId="14302"/>
    <cellStyle name="40% - akcent 5 3 4 2 3 2 3" xfId="14303"/>
    <cellStyle name="40% - akcent 5 3 4 2 3 3" xfId="14304"/>
    <cellStyle name="40% - akcent 5 3 4 2 3 4" xfId="14305"/>
    <cellStyle name="40% - akcent 5 3 4 2 4" xfId="14306"/>
    <cellStyle name="40% - akcent 5 3 4 2 4 2" xfId="14307"/>
    <cellStyle name="40% - akcent 5 3 4 2 4 2 2" xfId="14308"/>
    <cellStyle name="40% - akcent 5 3 4 2 4 2 3" xfId="14309"/>
    <cellStyle name="40% - akcent 5 3 4 2 4 3" xfId="14310"/>
    <cellStyle name="40% - akcent 5 3 4 2 4 4" xfId="14311"/>
    <cellStyle name="40% - akcent 5 3 4 2 5" xfId="14312"/>
    <cellStyle name="40% - akcent 5 3 4 2 5 2" xfId="14313"/>
    <cellStyle name="40% - akcent 5 3 4 2 5 3" xfId="14314"/>
    <cellStyle name="40% - akcent 5 3 4 2 6" xfId="14315"/>
    <cellStyle name="40% - akcent 5 3 4 2 7" xfId="14316"/>
    <cellStyle name="40% - akcent 5 3 4 3" xfId="14317"/>
    <cellStyle name="40% - akcent 5 3 4 3 2" xfId="14318"/>
    <cellStyle name="40% - akcent 5 3 4 3 2 2" xfId="14319"/>
    <cellStyle name="40% - akcent 5 3 4 3 2 2 2" xfId="14320"/>
    <cellStyle name="40% - akcent 5 3 4 3 2 2 3" xfId="14321"/>
    <cellStyle name="40% - akcent 5 3 4 3 2 3" xfId="14322"/>
    <cellStyle name="40% - akcent 5 3 4 3 2 4" xfId="14323"/>
    <cellStyle name="40% - akcent 5 3 4 3 3" xfId="14324"/>
    <cellStyle name="40% - akcent 5 3 4 3 3 2" xfId="14325"/>
    <cellStyle name="40% - akcent 5 3 4 3 3 2 2" xfId="14326"/>
    <cellStyle name="40% - akcent 5 3 4 3 3 2 3" xfId="14327"/>
    <cellStyle name="40% - akcent 5 3 4 3 3 3" xfId="14328"/>
    <cellStyle name="40% - akcent 5 3 4 3 3 4" xfId="14329"/>
    <cellStyle name="40% - akcent 5 3 4 3 4" xfId="14330"/>
    <cellStyle name="40% - akcent 5 3 4 3 4 2" xfId="14331"/>
    <cellStyle name="40% - akcent 5 3 4 3 4 2 2" xfId="14332"/>
    <cellStyle name="40% - akcent 5 3 4 3 4 2 3" xfId="14333"/>
    <cellStyle name="40% - akcent 5 3 4 3 4 3" xfId="14334"/>
    <cellStyle name="40% - akcent 5 3 4 3 4 4" xfId="14335"/>
    <cellStyle name="40% - akcent 5 3 4 3 5" xfId="14336"/>
    <cellStyle name="40% - akcent 5 3 4 3 5 2" xfId="14337"/>
    <cellStyle name="40% - akcent 5 3 4 3 5 3" xfId="14338"/>
    <cellStyle name="40% - akcent 5 3 4 3 6" xfId="14339"/>
    <cellStyle name="40% - akcent 5 3 4 3 7" xfId="14340"/>
    <cellStyle name="40% - akcent 5 3 4 4" xfId="14341"/>
    <cellStyle name="40% - akcent 5 3 4 4 2" xfId="14342"/>
    <cellStyle name="40% - akcent 5 3 4 4 2 2" xfId="14343"/>
    <cellStyle name="40% - akcent 5 3 4 4 2 2 2" xfId="14344"/>
    <cellStyle name="40% - akcent 5 3 4 4 2 2 3" xfId="14345"/>
    <cellStyle name="40% - akcent 5 3 4 4 2 3" xfId="14346"/>
    <cellStyle name="40% - akcent 5 3 4 4 2 4" xfId="14347"/>
    <cellStyle name="40% - akcent 5 3 4 4 3" xfId="14348"/>
    <cellStyle name="40% - akcent 5 3 4 4 3 2" xfId="14349"/>
    <cellStyle name="40% - akcent 5 3 4 4 3 3" xfId="14350"/>
    <cellStyle name="40% - akcent 5 3 4 4 4" xfId="14351"/>
    <cellStyle name="40% - akcent 5 3 4 4 5" xfId="14352"/>
    <cellStyle name="40% - akcent 5 3 4 5" xfId="14353"/>
    <cellStyle name="40% - akcent 5 3 4 5 2" xfId="14354"/>
    <cellStyle name="40% - akcent 5 3 4 5 2 2" xfId="14355"/>
    <cellStyle name="40% - akcent 5 3 4 5 2 3" xfId="14356"/>
    <cellStyle name="40% - akcent 5 3 4 5 3" xfId="14357"/>
    <cellStyle name="40% - akcent 5 3 4 5 4" xfId="14358"/>
    <cellStyle name="40% - akcent 5 3 4 6" xfId="14359"/>
    <cellStyle name="40% - akcent 5 3 4 6 2" xfId="14360"/>
    <cellStyle name="40% - akcent 5 3 4 6 2 2" xfId="14361"/>
    <cellStyle name="40% - akcent 5 3 4 6 2 3" xfId="14362"/>
    <cellStyle name="40% - akcent 5 3 4 6 3" xfId="14363"/>
    <cellStyle name="40% - akcent 5 3 4 6 4" xfId="14364"/>
    <cellStyle name="40% - akcent 5 3 4 7" xfId="14365"/>
    <cellStyle name="40% - akcent 5 3 4 7 2" xfId="14366"/>
    <cellStyle name="40% - akcent 5 3 4 7 2 2" xfId="14367"/>
    <cellStyle name="40% - akcent 5 3 4 7 2 3" xfId="14368"/>
    <cellStyle name="40% - akcent 5 3 4 7 3" xfId="14369"/>
    <cellStyle name="40% - akcent 5 3 4 7 4" xfId="14370"/>
    <cellStyle name="40% - akcent 5 3 4 8" xfId="14371"/>
    <cellStyle name="40% - akcent 5 3 4 8 2" xfId="14372"/>
    <cellStyle name="40% - akcent 5 3 4 8 3" xfId="14373"/>
    <cellStyle name="40% - akcent 5 3 4 9" xfId="14374"/>
    <cellStyle name="40% - akcent 5 3 5" xfId="14375"/>
    <cellStyle name="40% - akcent 5 3 5 2" xfId="14376"/>
    <cellStyle name="40% - akcent 5 3 5 2 2" xfId="14377"/>
    <cellStyle name="40% - akcent 5 3 5 2 2 2" xfId="14378"/>
    <cellStyle name="40% - akcent 5 3 5 2 2 2 2" xfId="14379"/>
    <cellStyle name="40% - akcent 5 3 5 2 2 2 3" xfId="14380"/>
    <cellStyle name="40% - akcent 5 3 5 2 2 3" xfId="14381"/>
    <cellStyle name="40% - akcent 5 3 5 2 2 4" xfId="14382"/>
    <cellStyle name="40% - akcent 5 3 5 2 3" xfId="14383"/>
    <cellStyle name="40% - akcent 5 3 5 2 3 2" xfId="14384"/>
    <cellStyle name="40% - akcent 5 3 5 2 3 2 2" xfId="14385"/>
    <cellStyle name="40% - akcent 5 3 5 2 3 2 3" xfId="14386"/>
    <cellStyle name="40% - akcent 5 3 5 2 3 3" xfId="14387"/>
    <cellStyle name="40% - akcent 5 3 5 2 3 4" xfId="14388"/>
    <cellStyle name="40% - akcent 5 3 5 2 4" xfId="14389"/>
    <cellStyle name="40% - akcent 5 3 5 2 4 2" xfId="14390"/>
    <cellStyle name="40% - akcent 5 3 5 2 4 2 2" xfId="14391"/>
    <cellStyle name="40% - akcent 5 3 5 2 4 2 3" xfId="14392"/>
    <cellStyle name="40% - akcent 5 3 5 2 4 3" xfId="14393"/>
    <cellStyle name="40% - akcent 5 3 5 2 4 4" xfId="14394"/>
    <cellStyle name="40% - akcent 5 3 5 2 5" xfId="14395"/>
    <cellStyle name="40% - akcent 5 3 5 2 5 2" xfId="14396"/>
    <cellStyle name="40% - akcent 5 3 5 2 5 3" xfId="14397"/>
    <cellStyle name="40% - akcent 5 3 5 2 6" xfId="14398"/>
    <cellStyle name="40% - akcent 5 3 5 2 7" xfId="14399"/>
    <cellStyle name="40% - akcent 5 3 5 3" xfId="14400"/>
    <cellStyle name="40% - akcent 5 3 5 3 2" xfId="14401"/>
    <cellStyle name="40% - akcent 5 3 5 3 2 2" xfId="14402"/>
    <cellStyle name="40% - akcent 5 3 5 3 2 2 2" xfId="14403"/>
    <cellStyle name="40% - akcent 5 3 5 3 2 2 3" xfId="14404"/>
    <cellStyle name="40% - akcent 5 3 5 3 2 3" xfId="14405"/>
    <cellStyle name="40% - akcent 5 3 5 3 2 4" xfId="14406"/>
    <cellStyle name="40% - akcent 5 3 5 3 3" xfId="14407"/>
    <cellStyle name="40% - akcent 5 3 5 3 3 2" xfId="14408"/>
    <cellStyle name="40% - akcent 5 3 5 3 3 2 2" xfId="14409"/>
    <cellStyle name="40% - akcent 5 3 5 3 3 2 3" xfId="14410"/>
    <cellStyle name="40% - akcent 5 3 5 3 3 3" xfId="14411"/>
    <cellStyle name="40% - akcent 5 3 5 3 3 4" xfId="14412"/>
    <cellStyle name="40% - akcent 5 3 5 3 4" xfId="14413"/>
    <cellStyle name="40% - akcent 5 3 5 3 4 2" xfId="14414"/>
    <cellStyle name="40% - akcent 5 3 5 3 4 2 2" xfId="14415"/>
    <cellStyle name="40% - akcent 5 3 5 3 4 2 3" xfId="14416"/>
    <cellStyle name="40% - akcent 5 3 5 3 4 3" xfId="14417"/>
    <cellStyle name="40% - akcent 5 3 5 3 4 4" xfId="14418"/>
    <cellStyle name="40% - akcent 5 3 5 3 5" xfId="14419"/>
    <cellStyle name="40% - akcent 5 3 5 3 5 2" xfId="14420"/>
    <cellStyle name="40% - akcent 5 3 5 3 5 3" xfId="14421"/>
    <cellStyle name="40% - akcent 5 3 5 3 6" xfId="14422"/>
    <cellStyle name="40% - akcent 5 3 5 3 7" xfId="14423"/>
    <cellStyle name="40% - akcent 5 3 5 4" xfId="14424"/>
    <cellStyle name="40% - akcent 5 3 5 4 2" xfId="14425"/>
    <cellStyle name="40% - akcent 5 3 5 4 2 2" xfId="14426"/>
    <cellStyle name="40% - akcent 5 3 5 4 2 3" xfId="14427"/>
    <cellStyle name="40% - akcent 5 3 5 4 3" xfId="14428"/>
    <cellStyle name="40% - akcent 5 3 5 4 4" xfId="14429"/>
    <cellStyle name="40% - akcent 5 3 5 5" xfId="14430"/>
    <cellStyle name="40% - akcent 5 3 5 5 2" xfId="14431"/>
    <cellStyle name="40% - akcent 5 3 5 5 2 2" xfId="14432"/>
    <cellStyle name="40% - akcent 5 3 5 5 2 3" xfId="14433"/>
    <cellStyle name="40% - akcent 5 3 5 5 3" xfId="14434"/>
    <cellStyle name="40% - akcent 5 3 5 5 4" xfId="14435"/>
    <cellStyle name="40% - akcent 5 3 5 6" xfId="14436"/>
    <cellStyle name="40% - akcent 5 3 5 6 2" xfId="14437"/>
    <cellStyle name="40% - akcent 5 3 5 6 2 2" xfId="14438"/>
    <cellStyle name="40% - akcent 5 3 5 6 2 3" xfId="14439"/>
    <cellStyle name="40% - akcent 5 3 5 6 3" xfId="14440"/>
    <cellStyle name="40% - akcent 5 3 5 6 4" xfId="14441"/>
    <cellStyle name="40% - akcent 5 3 5 7" xfId="14442"/>
    <cellStyle name="40% - akcent 5 3 5 7 2" xfId="14443"/>
    <cellStyle name="40% - akcent 5 3 5 7 3" xfId="14444"/>
    <cellStyle name="40% - akcent 5 3 5 8" xfId="14445"/>
    <cellStyle name="40% - akcent 5 3 5 9" xfId="14446"/>
    <cellStyle name="40% - akcent 5 3 6" xfId="14447"/>
    <cellStyle name="40% - akcent 5 3 6 2" xfId="14448"/>
    <cellStyle name="40% - akcent 5 3 6 2 2" xfId="14449"/>
    <cellStyle name="40% - akcent 5 3 6 2 2 2" xfId="14450"/>
    <cellStyle name="40% - akcent 5 3 6 2 2 2 2" xfId="14451"/>
    <cellStyle name="40% - akcent 5 3 6 2 2 2 3" xfId="14452"/>
    <cellStyle name="40% - akcent 5 3 6 2 2 3" xfId="14453"/>
    <cellStyle name="40% - akcent 5 3 6 2 2 4" xfId="14454"/>
    <cellStyle name="40% - akcent 5 3 6 2 3" xfId="14455"/>
    <cellStyle name="40% - akcent 5 3 6 2 3 2" xfId="14456"/>
    <cellStyle name="40% - akcent 5 3 6 2 3 2 2" xfId="14457"/>
    <cellStyle name="40% - akcent 5 3 6 2 3 2 3" xfId="14458"/>
    <cellStyle name="40% - akcent 5 3 6 2 3 3" xfId="14459"/>
    <cellStyle name="40% - akcent 5 3 6 2 3 4" xfId="14460"/>
    <cellStyle name="40% - akcent 5 3 6 2 4" xfId="14461"/>
    <cellStyle name="40% - akcent 5 3 6 2 4 2" xfId="14462"/>
    <cellStyle name="40% - akcent 5 3 6 2 4 2 2" xfId="14463"/>
    <cellStyle name="40% - akcent 5 3 6 2 4 2 3" xfId="14464"/>
    <cellStyle name="40% - akcent 5 3 6 2 4 3" xfId="14465"/>
    <cellStyle name="40% - akcent 5 3 6 2 4 4" xfId="14466"/>
    <cellStyle name="40% - akcent 5 3 6 2 5" xfId="14467"/>
    <cellStyle name="40% - akcent 5 3 6 2 5 2" xfId="14468"/>
    <cellStyle name="40% - akcent 5 3 6 2 5 3" xfId="14469"/>
    <cellStyle name="40% - akcent 5 3 6 2 6" xfId="14470"/>
    <cellStyle name="40% - akcent 5 3 6 2 7" xfId="14471"/>
    <cellStyle name="40% - akcent 5 3 6 3" xfId="14472"/>
    <cellStyle name="40% - akcent 5 3 6 3 2" xfId="14473"/>
    <cellStyle name="40% - akcent 5 3 6 3 2 2" xfId="14474"/>
    <cellStyle name="40% - akcent 5 3 6 3 2 2 2" xfId="14475"/>
    <cellStyle name="40% - akcent 5 3 6 3 2 2 3" xfId="14476"/>
    <cellStyle name="40% - akcent 5 3 6 3 2 3" xfId="14477"/>
    <cellStyle name="40% - akcent 5 3 6 3 2 4" xfId="14478"/>
    <cellStyle name="40% - akcent 5 3 6 3 3" xfId="14479"/>
    <cellStyle name="40% - akcent 5 3 6 3 3 2" xfId="14480"/>
    <cellStyle name="40% - akcent 5 3 6 3 3 2 2" xfId="14481"/>
    <cellStyle name="40% - akcent 5 3 6 3 3 2 3" xfId="14482"/>
    <cellStyle name="40% - akcent 5 3 6 3 3 3" xfId="14483"/>
    <cellStyle name="40% - akcent 5 3 6 3 3 4" xfId="14484"/>
    <cellStyle name="40% - akcent 5 3 6 3 4" xfId="14485"/>
    <cellStyle name="40% - akcent 5 3 6 3 4 2" xfId="14486"/>
    <cellStyle name="40% - akcent 5 3 6 3 4 2 2" xfId="14487"/>
    <cellStyle name="40% - akcent 5 3 6 3 4 2 3" xfId="14488"/>
    <cellStyle name="40% - akcent 5 3 6 3 4 3" xfId="14489"/>
    <cellStyle name="40% - akcent 5 3 6 3 4 4" xfId="14490"/>
    <cellStyle name="40% - akcent 5 3 6 3 5" xfId="14491"/>
    <cellStyle name="40% - akcent 5 3 6 3 5 2" xfId="14492"/>
    <cellStyle name="40% - akcent 5 3 6 3 5 3" xfId="14493"/>
    <cellStyle name="40% - akcent 5 3 6 3 6" xfId="14494"/>
    <cellStyle name="40% - akcent 5 3 6 3 7" xfId="14495"/>
    <cellStyle name="40% - akcent 5 3 6 4" xfId="14496"/>
    <cellStyle name="40% - akcent 5 3 6 4 2" xfId="14497"/>
    <cellStyle name="40% - akcent 5 3 6 4 2 2" xfId="14498"/>
    <cellStyle name="40% - akcent 5 3 6 4 2 3" xfId="14499"/>
    <cellStyle name="40% - akcent 5 3 6 4 3" xfId="14500"/>
    <cellStyle name="40% - akcent 5 3 6 4 4" xfId="14501"/>
    <cellStyle name="40% - akcent 5 3 6 5" xfId="14502"/>
    <cellStyle name="40% - akcent 5 3 6 5 2" xfId="14503"/>
    <cellStyle name="40% - akcent 5 3 6 5 2 2" xfId="14504"/>
    <cellStyle name="40% - akcent 5 3 6 5 2 3" xfId="14505"/>
    <cellStyle name="40% - akcent 5 3 6 5 3" xfId="14506"/>
    <cellStyle name="40% - akcent 5 3 6 5 4" xfId="14507"/>
    <cellStyle name="40% - akcent 5 3 6 6" xfId="14508"/>
    <cellStyle name="40% - akcent 5 3 6 6 2" xfId="14509"/>
    <cellStyle name="40% - akcent 5 3 6 6 2 2" xfId="14510"/>
    <cellStyle name="40% - akcent 5 3 6 6 2 3" xfId="14511"/>
    <cellStyle name="40% - akcent 5 3 6 6 3" xfId="14512"/>
    <cellStyle name="40% - akcent 5 3 6 6 4" xfId="14513"/>
    <cellStyle name="40% - akcent 5 3 6 7" xfId="14514"/>
    <cellStyle name="40% - akcent 5 3 6 7 2" xfId="14515"/>
    <cellStyle name="40% - akcent 5 3 6 7 3" xfId="14516"/>
    <cellStyle name="40% - akcent 5 3 6 8" xfId="14517"/>
    <cellStyle name="40% - akcent 5 3 6 9" xfId="14518"/>
    <cellStyle name="40% - akcent 5 3 7" xfId="14519"/>
    <cellStyle name="40% - akcent 5 3 7 2" xfId="14520"/>
    <cellStyle name="40% - akcent 5 3 7 2 2" xfId="14521"/>
    <cellStyle name="40% - akcent 5 3 7 2 2 2" xfId="14522"/>
    <cellStyle name="40% - akcent 5 3 7 2 2 2 2" xfId="14523"/>
    <cellStyle name="40% - akcent 5 3 7 2 2 2 3" xfId="14524"/>
    <cellStyle name="40% - akcent 5 3 7 2 2 3" xfId="14525"/>
    <cellStyle name="40% - akcent 5 3 7 2 2 4" xfId="14526"/>
    <cellStyle name="40% - akcent 5 3 7 2 3" xfId="14527"/>
    <cellStyle name="40% - akcent 5 3 7 2 3 2" xfId="14528"/>
    <cellStyle name="40% - akcent 5 3 7 2 3 2 2" xfId="14529"/>
    <cellStyle name="40% - akcent 5 3 7 2 3 2 3" xfId="14530"/>
    <cellStyle name="40% - akcent 5 3 7 2 3 3" xfId="14531"/>
    <cellStyle name="40% - akcent 5 3 7 2 3 4" xfId="14532"/>
    <cellStyle name="40% - akcent 5 3 7 2 4" xfId="14533"/>
    <cellStyle name="40% - akcent 5 3 7 2 4 2" xfId="14534"/>
    <cellStyle name="40% - akcent 5 3 7 2 4 2 2" xfId="14535"/>
    <cellStyle name="40% - akcent 5 3 7 2 4 2 3" xfId="14536"/>
    <cellStyle name="40% - akcent 5 3 7 2 4 3" xfId="14537"/>
    <cellStyle name="40% - akcent 5 3 7 2 4 4" xfId="14538"/>
    <cellStyle name="40% - akcent 5 3 7 2 5" xfId="14539"/>
    <cellStyle name="40% - akcent 5 3 7 2 5 2" xfId="14540"/>
    <cellStyle name="40% - akcent 5 3 7 2 5 3" xfId="14541"/>
    <cellStyle name="40% - akcent 5 3 7 2 6" xfId="14542"/>
    <cellStyle name="40% - akcent 5 3 7 2 7" xfId="14543"/>
    <cellStyle name="40% - akcent 5 3 7 3" xfId="14544"/>
    <cellStyle name="40% - akcent 5 3 7 3 2" xfId="14545"/>
    <cellStyle name="40% - akcent 5 3 7 3 2 2" xfId="14546"/>
    <cellStyle name="40% - akcent 5 3 7 3 2 3" xfId="14547"/>
    <cellStyle name="40% - akcent 5 3 7 3 3" xfId="14548"/>
    <cellStyle name="40% - akcent 5 3 7 3 4" xfId="14549"/>
    <cellStyle name="40% - akcent 5 3 7 4" xfId="14550"/>
    <cellStyle name="40% - akcent 5 3 7 4 2" xfId="14551"/>
    <cellStyle name="40% - akcent 5 3 7 4 2 2" xfId="14552"/>
    <cellStyle name="40% - akcent 5 3 7 4 2 3" xfId="14553"/>
    <cellStyle name="40% - akcent 5 3 7 4 3" xfId="14554"/>
    <cellStyle name="40% - akcent 5 3 7 4 4" xfId="14555"/>
    <cellStyle name="40% - akcent 5 3 7 5" xfId="14556"/>
    <cellStyle name="40% - akcent 5 3 7 5 2" xfId="14557"/>
    <cellStyle name="40% - akcent 5 3 7 5 2 2" xfId="14558"/>
    <cellStyle name="40% - akcent 5 3 7 5 2 3" xfId="14559"/>
    <cellStyle name="40% - akcent 5 3 7 5 3" xfId="14560"/>
    <cellStyle name="40% - akcent 5 3 7 5 4" xfId="14561"/>
    <cellStyle name="40% - akcent 5 3 7 6" xfId="14562"/>
    <cellStyle name="40% - akcent 5 3 7 6 2" xfId="14563"/>
    <cellStyle name="40% - akcent 5 3 7 6 3" xfId="14564"/>
    <cellStyle name="40% - akcent 5 3 7 7" xfId="14565"/>
    <cellStyle name="40% - akcent 5 3 7 8" xfId="14566"/>
    <cellStyle name="40% - akcent 5 3 8" xfId="14567"/>
    <cellStyle name="40% - akcent 5 3 8 2" xfId="14568"/>
    <cellStyle name="40% - akcent 5 3 8 2 2" xfId="14569"/>
    <cellStyle name="40% - akcent 5 3 8 2 2 2" xfId="14570"/>
    <cellStyle name="40% - akcent 5 3 8 2 2 2 2" xfId="14571"/>
    <cellStyle name="40% - akcent 5 3 8 2 2 2 3" xfId="14572"/>
    <cellStyle name="40% - akcent 5 3 8 2 2 3" xfId="14573"/>
    <cellStyle name="40% - akcent 5 3 8 2 2 4" xfId="14574"/>
    <cellStyle name="40% - akcent 5 3 8 2 3" xfId="14575"/>
    <cellStyle name="40% - akcent 5 3 8 2 3 2" xfId="14576"/>
    <cellStyle name="40% - akcent 5 3 8 2 3 2 2" xfId="14577"/>
    <cellStyle name="40% - akcent 5 3 8 2 3 2 3" xfId="14578"/>
    <cellStyle name="40% - akcent 5 3 8 2 3 3" xfId="14579"/>
    <cellStyle name="40% - akcent 5 3 8 2 3 4" xfId="14580"/>
    <cellStyle name="40% - akcent 5 3 8 2 4" xfId="14581"/>
    <cellStyle name="40% - akcent 5 3 8 2 4 2" xfId="14582"/>
    <cellStyle name="40% - akcent 5 3 8 2 4 2 2" xfId="14583"/>
    <cellStyle name="40% - akcent 5 3 8 2 4 2 3" xfId="14584"/>
    <cellStyle name="40% - akcent 5 3 8 2 4 3" xfId="14585"/>
    <cellStyle name="40% - akcent 5 3 8 2 4 4" xfId="14586"/>
    <cellStyle name="40% - akcent 5 3 8 2 5" xfId="14587"/>
    <cellStyle name="40% - akcent 5 3 8 2 5 2" xfId="14588"/>
    <cellStyle name="40% - akcent 5 3 8 2 5 3" xfId="14589"/>
    <cellStyle name="40% - akcent 5 3 8 2 6" xfId="14590"/>
    <cellStyle name="40% - akcent 5 3 8 2 7" xfId="14591"/>
    <cellStyle name="40% - akcent 5 3 8 3" xfId="14592"/>
    <cellStyle name="40% - akcent 5 3 8 3 2" xfId="14593"/>
    <cellStyle name="40% - akcent 5 3 8 3 2 2" xfId="14594"/>
    <cellStyle name="40% - akcent 5 3 8 3 2 3" xfId="14595"/>
    <cellStyle name="40% - akcent 5 3 8 3 3" xfId="14596"/>
    <cellStyle name="40% - akcent 5 3 8 3 4" xfId="14597"/>
    <cellStyle name="40% - akcent 5 3 8 4" xfId="14598"/>
    <cellStyle name="40% - akcent 5 3 8 4 2" xfId="14599"/>
    <cellStyle name="40% - akcent 5 3 8 4 2 2" xfId="14600"/>
    <cellStyle name="40% - akcent 5 3 8 4 2 3" xfId="14601"/>
    <cellStyle name="40% - akcent 5 3 8 4 3" xfId="14602"/>
    <cellStyle name="40% - akcent 5 3 8 4 4" xfId="14603"/>
    <cellStyle name="40% - akcent 5 3 8 5" xfId="14604"/>
    <cellStyle name="40% - akcent 5 3 8 5 2" xfId="14605"/>
    <cellStyle name="40% - akcent 5 3 8 5 2 2" xfId="14606"/>
    <cellStyle name="40% - akcent 5 3 8 5 2 3" xfId="14607"/>
    <cellStyle name="40% - akcent 5 3 8 5 3" xfId="14608"/>
    <cellStyle name="40% - akcent 5 3 8 5 4" xfId="14609"/>
    <cellStyle name="40% - akcent 5 3 8 6" xfId="14610"/>
    <cellStyle name="40% - akcent 5 3 8 6 2" xfId="14611"/>
    <cellStyle name="40% - akcent 5 3 8 6 3" xfId="14612"/>
    <cellStyle name="40% - akcent 5 3 8 7" xfId="14613"/>
    <cellStyle name="40% - akcent 5 3 8 8" xfId="14614"/>
    <cellStyle name="40% - akcent 5 3 9" xfId="14615"/>
    <cellStyle name="40% - akcent 5 3 9 2" xfId="14616"/>
    <cellStyle name="40% - akcent 5 3 9 2 2" xfId="14617"/>
    <cellStyle name="40% - akcent 5 3 9 2 2 2" xfId="14618"/>
    <cellStyle name="40% - akcent 5 3 9 2 2 3" xfId="14619"/>
    <cellStyle name="40% - akcent 5 3 9 2 3" xfId="14620"/>
    <cellStyle name="40% - akcent 5 3 9 2 4" xfId="14621"/>
    <cellStyle name="40% - akcent 5 3 9 3" xfId="14622"/>
    <cellStyle name="40% - akcent 5 3 9 3 2" xfId="14623"/>
    <cellStyle name="40% - akcent 5 3 9 3 2 2" xfId="14624"/>
    <cellStyle name="40% - akcent 5 3 9 3 2 3" xfId="14625"/>
    <cellStyle name="40% - akcent 5 3 9 3 3" xfId="14626"/>
    <cellStyle name="40% - akcent 5 3 9 3 4" xfId="14627"/>
    <cellStyle name="40% - akcent 5 3 9 4" xfId="14628"/>
    <cellStyle name="40% - akcent 5 3 9 4 2" xfId="14629"/>
    <cellStyle name="40% - akcent 5 3 9 4 2 2" xfId="14630"/>
    <cellStyle name="40% - akcent 5 3 9 4 2 3" xfId="14631"/>
    <cellStyle name="40% - akcent 5 3 9 4 3" xfId="14632"/>
    <cellStyle name="40% - akcent 5 3 9 4 4" xfId="14633"/>
    <cellStyle name="40% - akcent 5 3 9 5" xfId="14634"/>
    <cellStyle name="40% - akcent 5 3 9 5 2" xfId="14635"/>
    <cellStyle name="40% - akcent 5 3 9 5 3" xfId="14636"/>
    <cellStyle name="40% - akcent 5 3 9 6" xfId="14637"/>
    <cellStyle name="40% - akcent 5 3 9 7" xfId="14638"/>
    <cellStyle name="40% - akcent 5 4" xfId="14639"/>
    <cellStyle name="40% - akcent 5 5" xfId="14640"/>
    <cellStyle name="40% - akcent 5 6" xfId="14641"/>
    <cellStyle name="40% - akcent 6 2" xfId="14642"/>
    <cellStyle name="40% - akcent 6 2 2" xfId="14643"/>
    <cellStyle name="40% - akcent 6 2 3" xfId="14644"/>
    <cellStyle name="40% - akcent 6 2 4" xfId="14645"/>
    <cellStyle name="40% - akcent 6 3" xfId="14646"/>
    <cellStyle name="40% - akcent 6 3 10" xfId="14647"/>
    <cellStyle name="40% - akcent 6 3 10 2" xfId="14648"/>
    <cellStyle name="40% - akcent 6 3 10 2 2" xfId="14649"/>
    <cellStyle name="40% - akcent 6 3 10 2 2 2" xfId="14650"/>
    <cellStyle name="40% - akcent 6 3 10 2 2 3" xfId="14651"/>
    <cellStyle name="40% - akcent 6 3 10 2 3" xfId="14652"/>
    <cellStyle name="40% - akcent 6 3 10 2 4" xfId="14653"/>
    <cellStyle name="40% - akcent 6 3 10 3" xfId="14654"/>
    <cellStyle name="40% - akcent 6 3 10 3 2" xfId="14655"/>
    <cellStyle name="40% - akcent 6 3 10 3 3" xfId="14656"/>
    <cellStyle name="40% - akcent 6 3 10 4" xfId="14657"/>
    <cellStyle name="40% - akcent 6 3 10 5" xfId="14658"/>
    <cellStyle name="40% - akcent 6 3 11" xfId="14659"/>
    <cellStyle name="40% - akcent 6 3 11 2" xfId="14660"/>
    <cellStyle name="40% - akcent 6 3 11 2 2" xfId="14661"/>
    <cellStyle name="40% - akcent 6 3 11 2 3" xfId="14662"/>
    <cellStyle name="40% - akcent 6 3 11 3" xfId="14663"/>
    <cellStyle name="40% - akcent 6 3 11 4" xfId="14664"/>
    <cellStyle name="40% - akcent 6 3 12" xfId="14665"/>
    <cellStyle name="40% - akcent 6 3 12 2" xfId="14666"/>
    <cellStyle name="40% - akcent 6 3 12 2 2" xfId="14667"/>
    <cellStyle name="40% - akcent 6 3 12 2 3" xfId="14668"/>
    <cellStyle name="40% - akcent 6 3 12 3" xfId="14669"/>
    <cellStyle name="40% - akcent 6 3 12 4" xfId="14670"/>
    <cellStyle name="40% - akcent 6 3 13" xfId="14671"/>
    <cellStyle name="40% - akcent 6 3 13 2" xfId="14672"/>
    <cellStyle name="40% - akcent 6 3 13 2 2" xfId="14673"/>
    <cellStyle name="40% - akcent 6 3 13 2 3" xfId="14674"/>
    <cellStyle name="40% - akcent 6 3 13 3" xfId="14675"/>
    <cellStyle name="40% - akcent 6 3 13 4" xfId="14676"/>
    <cellStyle name="40% - akcent 6 3 14" xfId="14677"/>
    <cellStyle name="40% - akcent 6 3 14 2" xfId="14678"/>
    <cellStyle name="40% - akcent 6 3 14 3" xfId="14679"/>
    <cellStyle name="40% - akcent 6 3 15" xfId="14680"/>
    <cellStyle name="40% - akcent 6 3 15 2" xfId="14681"/>
    <cellStyle name="40% - akcent 6 3 15 3" xfId="14682"/>
    <cellStyle name="40% - akcent 6 3 16" xfId="14683"/>
    <cellStyle name="40% - akcent 6 3 17" xfId="14684"/>
    <cellStyle name="40% - akcent 6 3 18" xfId="14685"/>
    <cellStyle name="40% - akcent 6 3 2" xfId="14686"/>
    <cellStyle name="40% - akcent 6 3 2 10" xfId="14687"/>
    <cellStyle name="40% - akcent 6 3 2 10 2" xfId="14688"/>
    <cellStyle name="40% - akcent 6 3 2 10 2 2" xfId="14689"/>
    <cellStyle name="40% - akcent 6 3 2 10 2 3" xfId="14690"/>
    <cellStyle name="40% - akcent 6 3 2 10 3" xfId="14691"/>
    <cellStyle name="40% - akcent 6 3 2 10 4" xfId="14692"/>
    <cellStyle name="40% - akcent 6 3 2 11" xfId="14693"/>
    <cellStyle name="40% - akcent 6 3 2 11 2" xfId="14694"/>
    <cellStyle name="40% - akcent 6 3 2 11 3" xfId="14695"/>
    <cellStyle name="40% - akcent 6 3 2 12" xfId="14696"/>
    <cellStyle name="40% - akcent 6 3 2 12 2" xfId="14697"/>
    <cellStyle name="40% - akcent 6 3 2 12 3" xfId="14698"/>
    <cellStyle name="40% - akcent 6 3 2 13" xfId="14699"/>
    <cellStyle name="40% - akcent 6 3 2 14" xfId="14700"/>
    <cellStyle name="40% - akcent 6 3 2 15" xfId="14701"/>
    <cellStyle name="40% - akcent 6 3 2 2" xfId="14702"/>
    <cellStyle name="40% - akcent 6 3 2 2 10" xfId="14703"/>
    <cellStyle name="40% - akcent 6 3 2 2 11" xfId="14704"/>
    <cellStyle name="40% - akcent 6 3 2 2 2" xfId="14705"/>
    <cellStyle name="40% - akcent 6 3 2 2 2 2" xfId="14706"/>
    <cellStyle name="40% - akcent 6 3 2 2 2 2 2" xfId="14707"/>
    <cellStyle name="40% - akcent 6 3 2 2 2 2 2 2" xfId="14708"/>
    <cellStyle name="40% - akcent 6 3 2 2 2 2 2 2 2" xfId="14709"/>
    <cellStyle name="40% - akcent 6 3 2 2 2 2 2 2 3" xfId="14710"/>
    <cellStyle name="40% - akcent 6 3 2 2 2 2 2 3" xfId="14711"/>
    <cellStyle name="40% - akcent 6 3 2 2 2 2 2 4" xfId="14712"/>
    <cellStyle name="40% - akcent 6 3 2 2 2 2 3" xfId="14713"/>
    <cellStyle name="40% - akcent 6 3 2 2 2 2 3 2" xfId="14714"/>
    <cellStyle name="40% - akcent 6 3 2 2 2 2 3 2 2" xfId="14715"/>
    <cellStyle name="40% - akcent 6 3 2 2 2 2 3 2 3" xfId="14716"/>
    <cellStyle name="40% - akcent 6 3 2 2 2 2 3 3" xfId="14717"/>
    <cellStyle name="40% - akcent 6 3 2 2 2 2 3 4" xfId="14718"/>
    <cellStyle name="40% - akcent 6 3 2 2 2 2 4" xfId="14719"/>
    <cellStyle name="40% - akcent 6 3 2 2 2 2 4 2" xfId="14720"/>
    <cellStyle name="40% - akcent 6 3 2 2 2 2 4 2 2" xfId="14721"/>
    <cellStyle name="40% - akcent 6 3 2 2 2 2 4 2 3" xfId="14722"/>
    <cellStyle name="40% - akcent 6 3 2 2 2 2 4 3" xfId="14723"/>
    <cellStyle name="40% - akcent 6 3 2 2 2 2 4 4" xfId="14724"/>
    <cellStyle name="40% - akcent 6 3 2 2 2 2 5" xfId="14725"/>
    <cellStyle name="40% - akcent 6 3 2 2 2 2 5 2" xfId="14726"/>
    <cellStyle name="40% - akcent 6 3 2 2 2 2 5 3" xfId="14727"/>
    <cellStyle name="40% - akcent 6 3 2 2 2 2 6" xfId="14728"/>
    <cellStyle name="40% - akcent 6 3 2 2 2 2 7" xfId="14729"/>
    <cellStyle name="40% - akcent 6 3 2 2 2 3" xfId="14730"/>
    <cellStyle name="40% - akcent 6 3 2 2 2 3 2" xfId="14731"/>
    <cellStyle name="40% - akcent 6 3 2 2 2 3 2 2" xfId="14732"/>
    <cellStyle name="40% - akcent 6 3 2 2 2 3 2 2 2" xfId="14733"/>
    <cellStyle name="40% - akcent 6 3 2 2 2 3 2 2 3" xfId="14734"/>
    <cellStyle name="40% - akcent 6 3 2 2 2 3 2 3" xfId="14735"/>
    <cellStyle name="40% - akcent 6 3 2 2 2 3 2 4" xfId="14736"/>
    <cellStyle name="40% - akcent 6 3 2 2 2 3 3" xfId="14737"/>
    <cellStyle name="40% - akcent 6 3 2 2 2 3 3 2" xfId="14738"/>
    <cellStyle name="40% - akcent 6 3 2 2 2 3 3 2 2" xfId="14739"/>
    <cellStyle name="40% - akcent 6 3 2 2 2 3 3 2 3" xfId="14740"/>
    <cellStyle name="40% - akcent 6 3 2 2 2 3 3 3" xfId="14741"/>
    <cellStyle name="40% - akcent 6 3 2 2 2 3 3 4" xfId="14742"/>
    <cellStyle name="40% - akcent 6 3 2 2 2 3 4" xfId="14743"/>
    <cellStyle name="40% - akcent 6 3 2 2 2 3 4 2" xfId="14744"/>
    <cellStyle name="40% - akcent 6 3 2 2 2 3 4 2 2" xfId="14745"/>
    <cellStyle name="40% - akcent 6 3 2 2 2 3 4 2 3" xfId="14746"/>
    <cellStyle name="40% - akcent 6 3 2 2 2 3 4 3" xfId="14747"/>
    <cellStyle name="40% - akcent 6 3 2 2 2 3 4 4" xfId="14748"/>
    <cellStyle name="40% - akcent 6 3 2 2 2 3 5" xfId="14749"/>
    <cellStyle name="40% - akcent 6 3 2 2 2 3 5 2" xfId="14750"/>
    <cellStyle name="40% - akcent 6 3 2 2 2 3 5 3" xfId="14751"/>
    <cellStyle name="40% - akcent 6 3 2 2 2 3 6" xfId="14752"/>
    <cellStyle name="40% - akcent 6 3 2 2 2 3 7" xfId="14753"/>
    <cellStyle name="40% - akcent 6 3 2 2 2 4" xfId="14754"/>
    <cellStyle name="40% - akcent 6 3 2 2 2 4 2" xfId="14755"/>
    <cellStyle name="40% - akcent 6 3 2 2 2 4 2 2" xfId="14756"/>
    <cellStyle name="40% - akcent 6 3 2 2 2 4 2 3" xfId="14757"/>
    <cellStyle name="40% - akcent 6 3 2 2 2 4 3" xfId="14758"/>
    <cellStyle name="40% - akcent 6 3 2 2 2 4 4" xfId="14759"/>
    <cellStyle name="40% - akcent 6 3 2 2 2 5" xfId="14760"/>
    <cellStyle name="40% - akcent 6 3 2 2 2 5 2" xfId="14761"/>
    <cellStyle name="40% - akcent 6 3 2 2 2 5 2 2" xfId="14762"/>
    <cellStyle name="40% - akcent 6 3 2 2 2 5 2 3" xfId="14763"/>
    <cellStyle name="40% - akcent 6 3 2 2 2 5 3" xfId="14764"/>
    <cellStyle name="40% - akcent 6 3 2 2 2 5 4" xfId="14765"/>
    <cellStyle name="40% - akcent 6 3 2 2 2 6" xfId="14766"/>
    <cellStyle name="40% - akcent 6 3 2 2 2 6 2" xfId="14767"/>
    <cellStyle name="40% - akcent 6 3 2 2 2 6 2 2" xfId="14768"/>
    <cellStyle name="40% - akcent 6 3 2 2 2 6 2 3" xfId="14769"/>
    <cellStyle name="40% - akcent 6 3 2 2 2 6 3" xfId="14770"/>
    <cellStyle name="40% - akcent 6 3 2 2 2 6 4" xfId="14771"/>
    <cellStyle name="40% - akcent 6 3 2 2 2 7" xfId="14772"/>
    <cellStyle name="40% - akcent 6 3 2 2 2 7 2" xfId="14773"/>
    <cellStyle name="40% - akcent 6 3 2 2 2 7 3" xfId="14774"/>
    <cellStyle name="40% - akcent 6 3 2 2 2 8" xfId="14775"/>
    <cellStyle name="40% - akcent 6 3 2 2 2 9" xfId="14776"/>
    <cellStyle name="40% - akcent 6 3 2 2 3" xfId="14777"/>
    <cellStyle name="40% - akcent 6 3 2 2 3 2" xfId="14778"/>
    <cellStyle name="40% - akcent 6 3 2 2 3 2 2" xfId="14779"/>
    <cellStyle name="40% - akcent 6 3 2 2 3 2 2 2" xfId="14780"/>
    <cellStyle name="40% - akcent 6 3 2 2 3 2 2 3" xfId="14781"/>
    <cellStyle name="40% - akcent 6 3 2 2 3 2 3" xfId="14782"/>
    <cellStyle name="40% - akcent 6 3 2 2 3 2 4" xfId="14783"/>
    <cellStyle name="40% - akcent 6 3 2 2 3 3" xfId="14784"/>
    <cellStyle name="40% - akcent 6 3 2 2 3 3 2" xfId="14785"/>
    <cellStyle name="40% - akcent 6 3 2 2 3 3 2 2" xfId="14786"/>
    <cellStyle name="40% - akcent 6 3 2 2 3 3 2 3" xfId="14787"/>
    <cellStyle name="40% - akcent 6 3 2 2 3 3 3" xfId="14788"/>
    <cellStyle name="40% - akcent 6 3 2 2 3 3 4" xfId="14789"/>
    <cellStyle name="40% - akcent 6 3 2 2 3 4" xfId="14790"/>
    <cellStyle name="40% - akcent 6 3 2 2 3 4 2" xfId="14791"/>
    <cellStyle name="40% - akcent 6 3 2 2 3 4 2 2" xfId="14792"/>
    <cellStyle name="40% - akcent 6 3 2 2 3 4 2 3" xfId="14793"/>
    <cellStyle name="40% - akcent 6 3 2 2 3 4 3" xfId="14794"/>
    <cellStyle name="40% - akcent 6 3 2 2 3 4 4" xfId="14795"/>
    <cellStyle name="40% - akcent 6 3 2 2 3 5" xfId="14796"/>
    <cellStyle name="40% - akcent 6 3 2 2 3 5 2" xfId="14797"/>
    <cellStyle name="40% - akcent 6 3 2 2 3 5 3" xfId="14798"/>
    <cellStyle name="40% - akcent 6 3 2 2 3 6" xfId="14799"/>
    <cellStyle name="40% - akcent 6 3 2 2 3 7" xfId="14800"/>
    <cellStyle name="40% - akcent 6 3 2 2 4" xfId="14801"/>
    <cellStyle name="40% - akcent 6 3 2 2 4 2" xfId="14802"/>
    <cellStyle name="40% - akcent 6 3 2 2 4 2 2" xfId="14803"/>
    <cellStyle name="40% - akcent 6 3 2 2 4 2 2 2" xfId="14804"/>
    <cellStyle name="40% - akcent 6 3 2 2 4 2 2 3" xfId="14805"/>
    <cellStyle name="40% - akcent 6 3 2 2 4 2 3" xfId="14806"/>
    <cellStyle name="40% - akcent 6 3 2 2 4 2 4" xfId="14807"/>
    <cellStyle name="40% - akcent 6 3 2 2 4 3" xfId="14808"/>
    <cellStyle name="40% - akcent 6 3 2 2 4 3 2" xfId="14809"/>
    <cellStyle name="40% - akcent 6 3 2 2 4 3 2 2" xfId="14810"/>
    <cellStyle name="40% - akcent 6 3 2 2 4 3 2 3" xfId="14811"/>
    <cellStyle name="40% - akcent 6 3 2 2 4 3 3" xfId="14812"/>
    <cellStyle name="40% - akcent 6 3 2 2 4 3 4" xfId="14813"/>
    <cellStyle name="40% - akcent 6 3 2 2 4 4" xfId="14814"/>
    <cellStyle name="40% - akcent 6 3 2 2 4 4 2" xfId="14815"/>
    <cellStyle name="40% - akcent 6 3 2 2 4 4 2 2" xfId="14816"/>
    <cellStyle name="40% - akcent 6 3 2 2 4 4 2 3" xfId="14817"/>
    <cellStyle name="40% - akcent 6 3 2 2 4 4 3" xfId="14818"/>
    <cellStyle name="40% - akcent 6 3 2 2 4 4 4" xfId="14819"/>
    <cellStyle name="40% - akcent 6 3 2 2 4 5" xfId="14820"/>
    <cellStyle name="40% - akcent 6 3 2 2 4 5 2" xfId="14821"/>
    <cellStyle name="40% - akcent 6 3 2 2 4 5 3" xfId="14822"/>
    <cellStyle name="40% - akcent 6 3 2 2 4 6" xfId="14823"/>
    <cellStyle name="40% - akcent 6 3 2 2 4 7" xfId="14824"/>
    <cellStyle name="40% - akcent 6 3 2 2 5" xfId="14825"/>
    <cellStyle name="40% - akcent 6 3 2 2 5 2" xfId="14826"/>
    <cellStyle name="40% - akcent 6 3 2 2 5 2 2" xfId="14827"/>
    <cellStyle name="40% - akcent 6 3 2 2 5 2 2 2" xfId="14828"/>
    <cellStyle name="40% - akcent 6 3 2 2 5 2 2 3" xfId="14829"/>
    <cellStyle name="40% - akcent 6 3 2 2 5 2 3" xfId="14830"/>
    <cellStyle name="40% - akcent 6 3 2 2 5 2 4" xfId="14831"/>
    <cellStyle name="40% - akcent 6 3 2 2 5 3" xfId="14832"/>
    <cellStyle name="40% - akcent 6 3 2 2 5 3 2" xfId="14833"/>
    <cellStyle name="40% - akcent 6 3 2 2 5 3 3" xfId="14834"/>
    <cellStyle name="40% - akcent 6 3 2 2 5 4" xfId="14835"/>
    <cellStyle name="40% - akcent 6 3 2 2 5 5" xfId="14836"/>
    <cellStyle name="40% - akcent 6 3 2 2 6" xfId="14837"/>
    <cellStyle name="40% - akcent 6 3 2 2 6 2" xfId="14838"/>
    <cellStyle name="40% - akcent 6 3 2 2 6 2 2" xfId="14839"/>
    <cellStyle name="40% - akcent 6 3 2 2 6 2 3" xfId="14840"/>
    <cellStyle name="40% - akcent 6 3 2 2 6 3" xfId="14841"/>
    <cellStyle name="40% - akcent 6 3 2 2 6 4" xfId="14842"/>
    <cellStyle name="40% - akcent 6 3 2 2 7" xfId="14843"/>
    <cellStyle name="40% - akcent 6 3 2 2 7 2" xfId="14844"/>
    <cellStyle name="40% - akcent 6 3 2 2 7 2 2" xfId="14845"/>
    <cellStyle name="40% - akcent 6 3 2 2 7 2 3" xfId="14846"/>
    <cellStyle name="40% - akcent 6 3 2 2 7 3" xfId="14847"/>
    <cellStyle name="40% - akcent 6 3 2 2 7 4" xfId="14848"/>
    <cellStyle name="40% - akcent 6 3 2 2 8" xfId="14849"/>
    <cellStyle name="40% - akcent 6 3 2 2 8 2" xfId="14850"/>
    <cellStyle name="40% - akcent 6 3 2 2 8 2 2" xfId="14851"/>
    <cellStyle name="40% - akcent 6 3 2 2 8 2 3" xfId="14852"/>
    <cellStyle name="40% - akcent 6 3 2 2 8 3" xfId="14853"/>
    <cellStyle name="40% - akcent 6 3 2 2 8 4" xfId="14854"/>
    <cellStyle name="40% - akcent 6 3 2 2 9" xfId="14855"/>
    <cellStyle name="40% - akcent 6 3 2 2 9 2" xfId="14856"/>
    <cellStyle name="40% - akcent 6 3 2 2 9 3" xfId="14857"/>
    <cellStyle name="40% - akcent 6 3 2 3" xfId="14858"/>
    <cellStyle name="40% - akcent 6 3 2 3 10" xfId="14859"/>
    <cellStyle name="40% - akcent 6 3 2 3 2" xfId="14860"/>
    <cellStyle name="40% - akcent 6 3 2 3 2 2" xfId="14861"/>
    <cellStyle name="40% - akcent 6 3 2 3 2 2 2" xfId="14862"/>
    <cellStyle name="40% - akcent 6 3 2 3 2 2 2 2" xfId="14863"/>
    <cellStyle name="40% - akcent 6 3 2 3 2 2 2 3" xfId="14864"/>
    <cellStyle name="40% - akcent 6 3 2 3 2 2 3" xfId="14865"/>
    <cellStyle name="40% - akcent 6 3 2 3 2 2 4" xfId="14866"/>
    <cellStyle name="40% - akcent 6 3 2 3 2 3" xfId="14867"/>
    <cellStyle name="40% - akcent 6 3 2 3 2 3 2" xfId="14868"/>
    <cellStyle name="40% - akcent 6 3 2 3 2 3 2 2" xfId="14869"/>
    <cellStyle name="40% - akcent 6 3 2 3 2 3 2 3" xfId="14870"/>
    <cellStyle name="40% - akcent 6 3 2 3 2 3 3" xfId="14871"/>
    <cellStyle name="40% - akcent 6 3 2 3 2 3 4" xfId="14872"/>
    <cellStyle name="40% - akcent 6 3 2 3 2 4" xfId="14873"/>
    <cellStyle name="40% - akcent 6 3 2 3 2 4 2" xfId="14874"/>
    <cellStyle name="40% - akcent 6 3 2 3 2 4 2 2" xfId="14875"/>
    <cellStyle name="40% - akcent 6 3 2 3 2 4 2 3" xfId="14876"/>
    <cellStyle name="40% - akcent 6 3 2 3 2 4 3" xfId="14877"/>
    <cellStyle name="40% - akcent 6 3 2 3 2 4 4" xfId="14878"/>
    <cellStyle name="40% - akcent 6 3 2 3 2 5" xfId="14879"/>
    <cellStyle name="40% - akcent 6 3 2 3 2 5 2" xfId="14880"/>
    <cellStyle name="40% - akcent 6 3 2 3 2 5 3" xfId="14881"/>
    <cellStyle name="40% - akcent 6 3 2 3 2 6" xfId="14882"/>
    <cellStyle name="40% - akcent 6 3 2 3 2 7" xfId="14883"/>
    <cellStyle name="40% - akcent 6 3 2 3 3" xfId="14884"/>
    <cellStyle name="40% - akcent 6 3 2 3 3 2" xfId="14885"/>
    <cellStyle name="40% - akcent 6 3 2 3 3 2 2" xfId="14886"/>
    <cellStyle name="40% - akcent 6 3 2 3 3 2 2 2" xfId="14887"/>
    <cellStyle name="40% - akcent 6 3 2 3 3 2 2 3" xfId="14888"/>
    <cellStyle name="40% - akcent 6 3 2 3 3 2 3" xfId="14889"/>
    <cellStyle name="40% - akcent 6 3 2 3 3 2 4" xfId="14890"/>
    <cellStyle name="40% - akcent 6 3 2 3 3 3" xfId="14891"/>
    <cellStyle name="40% - akcent 6 3 2 3 3 3 2" xfId="14892"/>
    <cellStyle name="40% - akcent 6 3 2 3 3 3 2 2" xfId="14893"/>
    <cellStyle name="40% - akcent 6 3 2 3 3 3 2 3" xfId="14894"/>
    <cellStyle name="40% - akcent 6 3 2 3 3 3 3" xfId="14895"/>
    <cellStyle name="40% - akcent 6 3 2 3 3 3 4" xfId="14896"/>
    <cellStyle name="40% - akcent 6 3 2 3 3 4" xfId="14897"/>
    <cellStyle name="40% - akcent 6 3 2 3 3 4 2" xfId="14898"/>
    <cellStyle name="40% - akcent 6 3 2 3 3 4 2 2" xfId="14899"/>
    <cellStyle name="40% - akcent 6 3 2 3 3 4 2 3" xfId="14900"/>
    <cellStyle name="40% - akcent 6 3 2 3 3 4 3" xfId="14901"/>
    <cellStyle name="40% - akcent 6 3 2 3 3 4 4" xfId="14902"/>
    <cellStyle name="40% - akcent 6 3 2 3 3 5" xfId="14903"/>
    <cellStyle name="40% - akcent 6 3 2 3 3 5 2" xfId="14904"/>
    <cellStyle name="40% - akcent 6 3 2 3 3 5 3" xfId="14905"/>
    <cellStyle name="40% - akcent 6 3 2 3 3 6" xfId="14906"/>
    <cellStyle name="40% - akcent 6 3 2 3 3 7" xfId="14907"/>
    <cellStyle name="40% - akcent 6 3 2 3 4" xfId="14908"/>
    <cellStyle name="40% - akcent 6 3 2 3 4 2" xfId="14909"/>
    <cellStyle name="40% - akcent 6 3 2 3 4 2 2" xfId="14910"/>
    <cellStyle name="40% - akcent 6 3 2 3 4 2 2 2" xfId="14911"/>
    <cellStyle name="40% - akcent 6 3 2 3 4 2 2 3" xfId="14912"/>
    <cellStyle name="40% - akcent 6 3 2 3 4 2 3" xfId="14913"/>
    <cellStyle name="40% - akcent 6 3 2 3 4 2 4" xfId="14914"/>
    <cellStyle name="40% - akcent 6 3 2 3 4 3" xfId="14915"/>
    <cellStyle name="40% - akcent 6 3 2 3 4 3 2" xfId="14916"/>
    <cellStyle name="40% - akcent 6 3 2 3 4 3 3" xfId="14917"/>
    <cellStyle name="40% - akcent 6 3 2 3 4 4" xfId="14918"/>
    <cellStyle name="40% - akcent 6 3 2 3 4 5" xfId="14919"/>
    <cellStyle name="40% - akcent 6 3 2 3 5" xfId="14920"/>
    <cellStyle name="40% - akcent 6 3 2 3 5 2" xfId="14921"/>
    <cellStyle name="40% - akcent 6 3 2 3 5 2 2" xfId="14922"/>
    <cellStyle name="40% - akcent 6 3 2 3 5 2 3" xfId="14923"/>
    <cellStyle name="40% - akcent 6 3 2 3 5 3" xfId="14924"/>
    <cellStyle name="40% - akcent 6 3 2 3 5 4" xfId="14925"/>
    <cellStyle name="40% - akcent 6 3 2 3 6" xfId="14926"/>
    <cellStyle name="40% - akcent 6 3 2 3 6 2" xfId="14927"/>
    <cellStyle name="40% - akcent 6 3 2 3 6 2 2" xfId="14928"/>
    <cellStyle name="40% - akcent 6 3 2 3 6 2 3" xfId="14929"/>
    <cellStyle name="40% - akcent 6 3 2 3 6 3" xfId="14930"/>
    <cellStyle name="40% - akcent 6 3 2 3 6 4" xfId="14931"/>
    <cellStyle name="40% - akcent 6 3 2 3 7" xfId="14932"/>
    <cellStyle name="40% - akcent 6 3 2 3 7 2" xfId="14933"/>
    <cellStyle name="40% - akcent 6 3 2 3 7 2 2" xfId="14934"/>
    <cellStyle name="40% - akcent 6 3 2 3 7 2 3" xfId="14935"/>
    <cellStyle name="40% - akcent 6 3 2 3 7 3" xfId="14936"/>
    <cellStyle name="40% - akcent 6 3 2 3 7 4" xfId="14937"/>
    <cellStyle name="40% - akcent 6 3 2 3 8" xfId="14938"/>
    <cellStyle name="40% - akcent 6 3 2 3 8 2" xfId="14939"/>
    <cellStyle name="40% - akcent 6 3 2 3 8 3" xfId="14940"/>
    <cellStyle name="40% - akcent 6 3 2 3 9" xfId="14941"/>
    <cellStyle name="40% - akcent 6 3 2 4" xfId="14942"/>
    <cellStyle name="40% - akcent 6 3 2 4 2" xfId="14943"/>
    <cellStyle name="40% - akcent 6 3 2 4 2 2" xfId="14944"/>
    <cellStyle name="40% - akcent 6 3 2 4 2 2 2" xfId="14945"/>
    <cellStyle name="40% - akcent 6 3 2 4 2 2 2 2" xfId="14946"/>
    <cellStyle name="40% - akcent 6 3 2 4 2 2 2 3" xfId="14947"/>
    <cellStyle name="40% - akcent 6 3 2 4 2 2 3" xfId="14948"/>
    <cellStyle name="40% - akcent 6 3 2 4 2 2 4" xfId="14949"/>
    <cellStyle name="40% - akcent 6 3 2 4 2 3" xfId="14950"/>
    <cellStyle name="40% - akcent 6 3 2 4 2 3 2" xfId="14951"/>
    <cellStyle name="40% - akcent 6 3 2 4 2 3 2 2" xfId="14952"/>
    <cellStyle name="40% - akcent 6 3 2 4 2 3 2 3" xfId="14953"/>
    <cellStyle name="40% - akcent 6 3 2 4 2 3 3" xfId="14954"/>
    <cellStyle name="40% - akcent 6 3 2 4 2 3 4" xfId="14955"/>
    <cellStyle name="40% - akcent 6 3 2 4 2 4" xfId="14956"/>
    <cellStyle name="40% - akcent 6 3 2 4 2 4 2" xfId="14957"/>
    <cellStyle name="40% - akcent 6 3 2 4 2 4 2 2" xfId="14958"/>
    <cellStyle name="40% - akcent 6 3 2 4 2 4 2 3" xfId="14959"/>
    <cellStyle name="40% - akcent 6 3 2 4 2 4 3" xfId="14960"/>
    <cellStyle name="40% - akcent 6 3 2 4 2 4 4" xfId="14961"/>
    <cellStyle name="40% - akcent 6 3 2 4 2 5" xfId="14962"/>
    <cellStyle name="40% - akcent 6 3 2 4 2 5 2" xfId="14963"/>
    <cellStyle name="40% - akcent 6 3 2 4 2 5 3" xfId="14964"/>
    <cellStyle name="40% - akcent 6 3 2 4 2 6" xfId="14965"/>
    <cellStyle name="40% - akcent 6 3 2 4 2 7" xfId="14966"/>
    <cellStyle name="40% - akcent 6 3 2 4 3" xfId="14967"/>
    <cellStyle name="40% - akcent 6 3 2 4 3 2" xfId="14968"/>
    <cellStyle name="40% - akcent 6 3 2 4 3 2 2" xfId="14969"/>
    <cellStyle name="40% - akcent 6 3 2 4 3 2 2 2" xfId="14970"/>
    <cellStyle name="40% - akcent 6 3 2 4 3 2 2 3" xfId="14971"/>
    <cellStyle name="40% - akcent 6 3 2 4 3 2 3" xfId="14972"/>
    <cellStyle name="40% - akcent 6 3 2 4 3 2 4" xfId="14973"/>
    <cellStyle name="40% - akcent 6 3 2 4 3 3" xfId="14974"/>
    <cellStyle name="40% - akcent 6 3 2 4 3 3 2" xfId="14975"/>
    <cellStyle name="40% - akcent 6 3 2 4 3 3 2 2" xfId="14976"/>
    <cellStyle name="40% - akcent 6 3 2 4 3 3 2 3" xfId="14977"/>
    <cellStyle name="40% - akcent 6 3 2 4 3 3 3" xfId="14978"/>
    <cellStyle name="40% - akcent 6 3 2 4 3 3 4" xfId="14979"/>
    <cellStyle name="40% - akcent 6 3 2 4 3 4" xfId="14980"/>
    <cellStyle name="40% - akcent 6 3 2 4 3 4 2" xfId="14981"/>
    <cellStyle name="40% - akcent 6 3 2 4 3 4 2 2" xfId="14982"/>
    <cellStyle name="40% - akcent 6 3 2 4 3 4 2 3" xfId="14983"/>
    <cellStyle name="40% - akcent 6 3 2 4 3 4 3" xfId="14984"/>
    <cellStyle name="40% - akcent 6 3 2 4 3 4 4" xfId="14985"/>
    <cellStyle name="40% - akcent 6 3 2 4 3 5" xfId="14986"/>
    <cellStyle name="40% - akcent 6 3 2 4 3 5 2" xfId="14987"/>
    <cellStyle name="40% - akcent 6 3 2 4 3 5 3" xfId="14988"/>
    <cellStyle name="40% - akcent 6 3 2 4 3 6" xfId="14989"/>
    <cellStyle name="40% - akcent 6 3 2 4 3 7" xfId="14990"/>
    <cellStyle name="40% - akcent 6 3 2 4 4" xfId="14991"/>
    <cellStyle name="40% - akcent 6 3 2 4 4 2" xfId="14992"/>
    <cellStyle name="40% - akcent 6 3 2 4 4 2 2" xfId="14993"/>
    <cellStyle name="40% - akcent 6 3 2 4 4 2 3" xfId="14994"/>
    <cellStyle name="40% - akcent 6 3 2 4 4 3" xfId="14995"/>
    <cellStyle name="40% - akcent 6 3 2 4 4 4" xfId="14996"/>
    <cellStyle name="40% - akcent 6 3 2 4 5" xfId="14997"/>
    <cellStyle name="40% - akcent 6 3 2 4 5 2" xfId="14998"/>
    <cellStyle name="40% - akcent 6 3 2 4 5 2 2" xfId="14999"/>
    <cellStyle name="40% - akcent 6 3 2 4 5 2 3" xfId="15000"/>
    <cellStyle name="40% - akcent 6 3 2 4 5 3" xfId="15001"/>
    <cellStyle name="40% - akcent 6 3 2 4 5 4" xfId="15002"/>
    <cellStyle name="40% - akcent 6 3 2 4 6" xfId="15003"/>
    <cellStyle name="40% - akcent 6 3 2 4 6 2" xfId="15004"/>
    <cellStyle name="40% - akcent 6 3 2 4 6 2 2" xfId="15005"/>
    <cellStyle name="40% - akcent 6 3 2 4 6 2 3" xfId="15006"/>
    <cellStyle name="40% - akcent 6 3 2 4 6 3" xfId="15007"/>
    <cellStyle name="40% - akcent 6 3 2 4 6 4" xfId="15008"/>
    <cellStyle name="40% - akcent 6 3 2 4 7" xfId="15009"/>
    <cellStyle name="40% - akcent 6 3 2 4 7 2" xfId="15010"/>
    <cellStyle name="40% - akcent 6 3 2 4 7 3" xfId="15011"/>
    <cellStyle name="40% - akcent 6 3 2 4 8" xfId="15012"/>
    <cellStyle name="40% - akcent 6 3 2 4 9" xfId="15013"/>
    <cellStyle name="40% - akcent 6 3 2 5" xfId="15014"/>
    <cellStyle name="40% - akcent 6 3 2 5 2" xfId="15015"/>
    <cellStyle name="40% - akcent 6 3 2 5 2 2" xfId="15016"/>
    <cellStyle name="40% - akcent 6 3 2 5 2 2 2" xfId="15017"/>
    <cellStyle name="40% - akcent 6 3 2 5 2 2 3" xfId="15018"/>
    <cellStyle name="40% - akcent 6 3 2 5 2 3" xfId="15019"/>
    <cellStyle name="40% - akcent 6 3 2 5 2 4" xfId="15020"/>
    <cellStyle name="40% - akcent 6 3 2 5 3" xfId="15021"/>
    <cellStyle name="40% - akcent 6 3 2 5 3 2" xfId="15022"/>
    <cellStyle name="40% - akcent 6 3 2 5 3 2 2" xfId="15023"/>
    <cellStyle name="40% - akcent 6 3 2 5 3 2 3" xfId="15024"/>
    <cellStyle name="40% - akcent 6 3 2 5 3 3" xfId="15025"/>
    <cellStyle name="40% - akcent 6 3 2 5 3 4" xfId="15026"/>
    <cellStyle name="40% - akcent 6 3 2 5 4" xfId="15027"/>
    <cellStyle name="40% - akcent 6 3 2 5 4 2" xfId="15028"/>
    <cellStyle name="40% - akcent 6 3 2 5 4 2 2" xfId="15029"/>
    <cellStyle name="40% - akcent 6 3 2 5 4 2 3" xfId="15030"/>
    <cellStyle name="40% - akcent 6 3 2 5 4 3" xfId="15031"/>
    <cellStyle name="40% - akcent 6 3 2 5 4 4" xfId="15032"/>
    <cellStyle name="40% - akcent 6 3 2 5 5" xfId="15033"/>
    <cellStyle name="40% - akcent 6 3 2 5 5 2" xfId="15034"/>
    <cellStyle name="40% - akcent 6 3 2 5 5 3" xfId="15035"/>
    <cellStyle name="40% - akcent 6 3 2 5 6" xfId="15036"/>
    <cellStyle name="40% - akcent 6 3 2 5 7" xfId="15037"/>
    <cellStyle name="40% - akcent 6 3 2 6" xfId="15038"/>
    <cellStyle name="40% - akcent 6 3 2 6 2" xfId="15039"/>
    <cellStyle name="40% - akcent 6 3 2 6 2 2" xfId="15040"/>
    <cellStyle name="40% - akcent 6 3 2 6 2 2 2" xfId="15041"/>
    <cellStyle name="40% - akcent 6 3 2 6 2 2 3" xfId="15042"/>
    <cellStyle name="40% - akcent 6 3 2 6 2 3" xfId="15043"/>
    <cellStyle name="40% - akcent 6 3 2 6 2 4" xfId="15044"/>
    <cellStyle name="40% - akcent 6 3 2 6 3" xfId="15045"/>
    <cellStyle name="40% - akcent 6 3 2 6 3 2" xfId="15046"/>
    <cellStyle name="40% - akcent 6 3 2 6 3 2 2" xfId="15047"/>
    <cellStyle name="40% - akcent 6 3 2 6 3 2 3" xfId="15048"/>
    <cellStyle name="40% - akcent 6 3 2 6 3 3" xfId="15049"/>
    <cellStyle name="40% - akcent 6 3 2 6 3 4" xfId="15050"/>
    <cellStyle name="40% - akcent 6 3 2 6 4" xfId="15051"/>
    <cellStyle name="40% - akcent 6 3 2 6 4 2" xfId="15052"/>
    <cellStyle name="40% - akcent 6 3 2 6 4 2 2" xfId="15053"/>
    <cellStyle name="40% - akcent 6 3 2 6 4 2 3" xfId="15054"/>
    <cellStyle name="40% - akcent 6 3 2 6 4 3" xfId="15055"/>
    <cellStyle name="40% - akcent 6 3 2 6 4 4" xfId="15056"/>
    <cellStyle name="40% - akcent 6 3 2 6 5" xfId="15057"/>
    <cellStyle name="40% - akcent 6 3 2 6 5 2" xfId="15058"/>
    <cellStyle name="40% - akcent 6 3 2 6 5 3" xfId="15059"/>
    <cellStyle name="40% - akcent 6 3 2 6 6" xfId="15060"/>
    <cellStyle name="40% - akcent 6 3 2 6 7" xfId="15061"/>
    <cellStyle name="40% - akcent 6 3 2 7" xfId="15062"/>
    <cellStyle name="40% - akcent 6 3 2 7 2" xfId="15063"/>
    <cellStyle name="40% - akcent 6 3 2 7 2 2" xfId="15064"/>
    <cellStyle name="40% - akcent 6 3 2 7 2 2 2" xfId="15065"/>
    <cellStyle name="40% - akcent 6 3 2 7 2 2 3" xfId="15066"/>
    <cellStyle name="40% - akcent 6 3 2 7 2 3" xfId="15067"/>
    <cellStyle name="40% - akcent 6 3 2 7 2 4" xfId="15068"/>
    <cellStyle name="40% - akcent 6 3 2 7 3" xfId="15069"/>
    <cellStyle name="40% - akcent 6 3 2 7 3 2" xfId="15070"/>
    <cellStyle name="40% - akcent 6 3 2 7 3 3" xfId="15071"/>
    <cellStyle name="40% - akcent 6 3 2 7 4" xfId="15072"/>
    <cellStyle name="40% - akcent 6 3 2 7 5" xfId="15073"/>
    <cellStyle name="40% - akcent 6 3 2 8" xfId="15074"/>
    <cellStyle name="40% - akcent 6 3 2 8 2" xfId="15075"/>
    <cellStyle name="40% - akcent 6 3 2 8 2 2" xfId="15076"/>
    <cellStyle name="40% - akcent 6 3 2 8 2 3" xfId="15077"/>
    <cellStyle name="40% - akcent 6 3 2 8 3" xfId="15078"/>
    <cellStyle name="40% - akcent 6 3 2 8 4" xfId="15079"/>
    <cellStyle name="40% - akcent 6 3 2 9" xfId="15080"/>
    <cellStyle name="40% - akcent 6 3 2 9 2" xfId="15081"/>
    <cellStyle name="40% - akcent 6 3 2 9 2 2" xfId="15082"/>
    <cellStyle name="40% - akcent 6 3 2 9 2 3" xfId="15083"/>
    <cellStyle name="40% - akcent 6 3 2 9 3" xfId="15084"/>
    <cellStyle name="40% - akcent 6 3 2 9 4" xfId="15085"/>
    <cellStyle name="40% - akcent 6 3 3" xfId="15086"/>
    <cellStyle name="40% - akcent 6 3 3 10" xfId="15087"/>
    <cellStyle name="40% - akcent 6 3 3 11" xfId="15088"/>
    <cellStyle name="40% - akcent 6 3 3 2" xfId="15089"/>
    <cellStyle name="40% - akcent 6 3 3 2 10" xfId="15090"/>
    <cellStyle name="40% - akcent 6 3 3 2 2" xfId="15091"/>
    <cellStyle name="40% - akcent 6 3 3 2 2 2" xfId="15092"/>
    <cellStyle name="40% - akcent 6 3 3 2 2 2 2" xfId="15093"/>
    <cellStyle name="40% - akcent 6 3 3 2 2 2 2 2" xfId="15094"/>
    <cellStyle name="40% - akcent 6 3 3 2 2 2 2 3" xfId="15095"/>
    <cellStyle name="40% - akcent 6 3 3 2 2 2 3" xfId="15096"/>
    <cellStyle name="40% - akcent 6 3 3 2 2 2 4" xfId="15097"/>
    <cellStyle name="40% - akcent 6 3 3 2 2 3" xfId="15098"/>
    <cellStyle name="40% - akcent 6 3 3 2 2 3 2" xfId="15099"/>
    <cellStyle name="40% - akcent 6 3 3 2 2 3 2 2" xfId="15100"/>
    <cellStyle name="40% - akcent 6 3 3 2 2 3 2 3" xfId="15101"/>
    <cellStyle name="40% - akcent 6 3 3 2 2 3 3" xfId="15102"/>
    <cellStyle name="40% - akcent 6 3 3 2 2 3 4" xfId="15103"/>
    <cellStyle name="40% - akcent 6 3 3 2 2 4" xfId="15104"/>
    <cellStyle name="40% - akcent 6 3 3 2 2 4 2" xfId="15105"/>
    <cellStyle name="40% - akcent 6 3 3 2 2 4 2 2" xfId="15106"/>
    <cellStyle name="40% - akcent 6 3 3 2 2 4 2 3" xfId="15107"/>
    <cellStyle name="40% - akcent 6 3 3 2 2 4 3" xfId="15108"/>
    <cellStyle name="40% - akcent 6 3 3 2 2 4 4" xfId="15109"/>
    <cellStyle name="40% - akcent 6 3 3 2 2 5" xfId="15110"/>
    <cellStyle name="40% - akcent 6 3 3 2 2 5 2" xfId="15111"/>
    <cellStyle name="40% - akcent 6 3 3 2 2 5 3" xfId="15112"/>
    <cellStyle name="40% - akcent 6 3 3 2 2 6" xfId="15113"/>
    <cellStyle name="40% - akcent 6 3 3 2 2 7" xfId="15114"/>
    <cellStyle name="40% - akcent 6 3 3 2 3" xfId="15115"/>
    <cellStyle name="40% - akcent 6 3 3 2 3 2" xfId="15116"/>
    <cellStyle name="40% - akcent 6 3 3 2 3 2 2" xfId="15117"/>
    <cellStyle name="40% - akcent 6 3 3 2 3 2 2 2" xfId="15118"/>
    <cellStyle name="40% - akcent 6 3 3 2 3 2 2 3" xfId="15119"/>
    <cellStyle name="40% - akcent 6 3 3 2 3 2 3" xfId="15120"/>
    <cellStyle name="40% - akcent 6 3 3 2 3 2 4" xfId="15121"/>
    <cellStyle name="40% - akcent 6 3 3 2 3 3" xfId="15122"/>
    <cellStyle name="40% - akcent 6 3 3 2 3 3 2" xfId="15123"/>
    <cellStyle name="40% - akcent 6 3 3 2 3 3 2 2" xfId="15124"/>
    <cellStyle name="40% - akcent 6 3 3 2 3 3 2 3" xfId="15125"/>
    <cellStyle name="40% - akcent 6 3 3 2 3 3 3" xfId="15126"/>
    <cellStyle name="40% - akcent 6 3 3 2 3 3 4" xfId="15127"/>
    <cellStyle name="40% - akcent 6 3 3 2 3 4" xfId="15128"/>
    <cellStyle name="40% - akcent 6 3 3 2 3 4 2" xfId="15129"/>
    <cellStyle name="40% - akcent 6 3 3 2 3 4 2 2" xfId="15130"/>
    <cellStyle name="40% - akcent 6 3 3 2 3 4 2 3" xfId="15131"/>
    <cellStyle name="40% - akcent 6 3 3 2 3 4 3" xfId="15132"/>
    <cellStyle name="40% - akcent 6 3 3 2 3 4 4" xfId="15133"/>
    <cellStyle name="40% - akcent 6 3 3 2 3 5" xfId="15134"/>
    <cellStyle name="40% - akcent 6 3 3 2 3 5 2" xfId="15135"/>
    <cellStyle name="40% - akcent 6 3 3 2 3 5 3" xfId="15136"/>
    <cellStyle name="40% - akcent 6 3 3 2 3 6" xfId="15137"/>
    <cellStyle name="40% - akcent 6 3 3 2 3 7" xfId="15138"/>
    <cellStyle name="40% - akcent 6 3 3 2 4" xfId="15139"/>
    <cellStyle name="40% - akcent 6 3 3 2 4 2" xfId="15140"/>
    <cellStyle name="40% - akcent 6 3 3 2 4 2 2" xfId="15141"/>
    <cellStyle name="40% - akcent 6 3 3 2 4 2 2 2" xfId="15142"/>
    <cellStyle name="40% - akcent 6 3 3 2 4 2 2 3" xfId="15143"/>
    <cellStyle name="40% - akcent 6 3 3 2 4 2 3" xfId="15144"/>
    <cellStyle name="40% - akcent 6 3 3 2 4 2 4" xfId="15145"/>
    <cellStyle name="40% - akcent 6 3 3 2 4 3" xfId="15146"/>
    <cellStyle name="40% - akcent 6 3 3 2 4 3 2" xfId="15147"/>
    <cellStyle name="40% - akcent 6 3 3 2 4 3 3" xfId="15148"/>
    <cellStyle name="40% - akcent 6 3 3 2 4 4" xfId="15149"/>
    <cellStyle name="40% - akcent 6 3 3 2 4 5" xfId="15150"/>
    <cellStyle name="40% - akcent 6 3 3 2 5" xfId="15151"/>
    <cellStyle name="40% - akcent 6 3 3 2 5 2" xfId="15152"/>
    <cellStyle name="40% - akcent 6 3 3 2 5 2 2" xfId="15153"/>
    <cellStyle name="40% - akcent 6 3 3 2 5 2 3" xfId="15154"/>
    <cellStyle name="40% - akcent 6 3 3 2 5 3" xfId="15155"/>
    <cellStyle name="40% - akcent 6 3 3 2 5 4" xfId="15156"/>
    <cellStyle name="40% - akcent 6 3 3 2 6" xfId="15157"/>
    <cellStyle name="40% - akcent 6 3 3 2 6 2" xfId="15158"/>
    <cellStyle name="40% - akcent 6 3 3 2 6 2 2" xfId="15159"/>
    <cellStyle name="40% - akcent 6 3 3 2 6 2 3" xfId="15160"/>
    <cellStyle name="40% - akcent 6 3 3 2 6 3" xfId="15161"/>
    <cellStyle name="40% - akcent 6 3 3 2 6 4" xfId="15162"/>
    <cellStyle name="40% - akcent 6 3 3 2 7" xfId="15163"/>
    <cellStyle name="40% - akcent 6 3 3 2 7 2" xfId="15164"/>
    <cellStyle name="40% - akcent 6 3 3 2 7 2 2" xfId="15165"/>
    <cellStyle name="40% - akcent 6 3 3 2 7 2 3" xfId="15166"/>
    <cellStyle name="40% - akcent 6 3 3 2 7 3" xfId="15167"/>
    <cellStyle name="40% - akcent 6 3 3 2 7 4" xfId="15168"/>
    <cellStyle name="40% - akcent 6 3 3 2 8" xfId="15169"/>
    <cellStyle name="40% - akcent 6 3 3 2 8 2" xfId="15170"/>
    <cellStyle name="40% - akcent 6 3 3 2 8 3" xfId="15171"/>
    <cellStyle name="40% - akcent 6 3 3 2 9" xfId="15172"/>
    <cellStyle name="40% - akcent 6 3 3 3" xfId="15173"/>
    <cellStyle name="40% - akcent 6 3 3 3 2" xfId="15174"/>
    <cellStyle name="40% - akcent 6 3 3 3 2 2" xfId="15175"/>
    <cellStyle name="40% - akcent 6 3 3 3 2 2 2" xfId="15176"/>
    <cellStyle name="40% - akcent 6 3 3 3 2 2 3" xfId="15177"/>
    <cellStyle name="40% - akcent 6 3 3 3 2 3" xfId="15178"/>
    <cellStyle name="40% - akcent 6 3 3 3 2 4" xfId="15179"/>
    <cellStyle name="40% - akcent 6 3 3 3 3" xfId="15180"/>
    <cellStyle name="40% - akcent 6 3 3 3 3 2" xfId="15181"/>
    <cellStyle name="40% - akcent 6 3 3 3 3 2 2" xfId="15182"/>
    <cellStyle name="40% - akcent 6 3 3 3 3 2 3" xfId="15183"/>
    <cellStyle name="40% - akcent 6 3 3 3 3 3" xfId="15184"/>
    <cellStyle name="40% - akcent 6 3 3 3 3 4" xfId="15185"/>
    <cellStyle name="40% - akcent 6 3 3 3 4" xfId="15186"/>
    <cellStyle name="40% - akcent 6 3 3 3 4 2" xfId="15187"/>
    <cellStyle name="40% - akcent 6 3 3 3 4 2 2" xfId="15188"/>
    <cellStyle name="40% - akcent 6 3 3 3 4 2 3" xfId="15189"/>
    <cellStyle name="40% - akcent 6 3 3 3 4 3" xfId="15190"/>
    <cellStyle name="40% - akcent 6 3 3 3 4 4" xfId="15191"/>
    <cellStyle name="40% - akcent 6 3 3 3 5" xfId="15192"/>
    <cellStyle name="40% - akcent 6 3 3 3 5 2" xfId="15193"/>
    <cellStyle name="40% - akcent 6 3 3 3 5 3" xfId="15194"/>
    <cellStyle name="40% - akcent 6 3 3 3 6" xfId="15195"/>
    <cellStyle name="40% - akcent 6 3 3 3 7" xfId="15196"/>
    <cellStyle name="40% - akcent 6 3 3 4" xfId="15197"/>
    <cellStyle name="40% - akcent 6 3 3 4 2" xfId="15198"/>
    <cellStyle name="40% - akcent 6 3 3 4 2 2" xfId="15199"/>
    <cellStyle name="40% - akcent 6 3 3 4 2 2 2" xfId="15200"/>
    <cellStyle name="40% - akcent 6 3 3 4 2 2 3" xfId="15201"/>
    <cellStyle name="40% - akcent 6 3 3 4 2 3" xfId="15202"/>
    <cellStyle name="40% - akcent 6 3 3 4 2 4" xfId="15203"/>
    <cellStyle name="40% - akcent 6 3 3 4 3" xfId="15204"/>
    <cellStyle name="40% - akcent 6 3 3 4 3 2" xfId="15205"/>
    <cellStyle name="40% - akcent 6 3 3 4 3 2 2" xfId="15206"/>
    <cellStyle name="40% - akcent 6 3 3 4 3 2 3" xfId="15207"/>
    <cellStyle name="40% - akcent 6 3 3 4 3 3" xfId="15208"/>
    <cellStyle name="40% - akcent 6 3 3 4 3 4" xfId="15209"/>
    <cellStyle name="40% - akcent 6 3 3 4 4" xfId="15210"/>
    <cellStyle name="40% - akcent 6 3 3 4 4 2" xfId="15211"/>
    <cellStyle name="40% - akcent 6 3 3 4 4 2 2" xfId="15212"/>
    <cellStyle name="40% - akcent 6 3 3 4 4 2 3" xfId="15213"/>
    <cellStyle name="40% - akcent 6 3 3 4 4 3" xfId="15214"/>
    <cellStyle name="40% - akcent 6 3 3 4 4 4" xfId="15215"/>
    <cellStyle name="40% - akcent 6 3 3 4 5" xfId="15216"/>
    <cellStyle name="40% - akcent 6 3 3 4 5 2" xfId="15217"/>
    <cellStyle name="40% - akcent 6 3 3 4 5 3" xfId="15218"/>
    <cellStyle name="40% - akcent 6 3 3 4 6" xfId="15219"/>
    <cellStyle name="40% - akcent 6 3 3 4 7" xfId="15220"/>
    <cellStyle name="40% - akcent 6 3 3 5" xfId="15221"/>
    <cellStyle name="40% - akcent 6 3 3 5 2" xfId="15222"/>
    <cellStyle name="40% - akcent 6 3 3 5 2 2" xfId="15223"/>
    <cellStyle name="40% - akcent 6 3 3 5 2 2 2" xfId="15224"/>
    <cellStyle name="40% - akcent 6 3 3 5 2 2 3" xfId="15225"/>
    <cellStyle name="40% - akcent 6 3 3 5 2 3" xfId="15226"/>
    <cellStyle name="40% - akcent 6 3 3 5 2 4" xfId="15227"/>
    <cellStyle name="40% - akcent 6 3 3 5 3" xfId="15228"/>
    <cellStyle name="40% - akcent 6 3 3 5 3 2" xfId="15229"/>
    <cellStyle name="40% - akcent 6 3 3 5 3 3" xfId="15230"/>
    <cellStyle name="40% - akcent 6 3 3 5 4" xfId="15231"/>
    <cellStyle name="40% - akcent 6 3 3 5 5" xfId="15232"/>
    <cellStyle name="40% - akcent 6 3 3 6" xfId="15233"/>
    <cellStyle name="40% - akcent 6 3 3 6 2" xfId="15234"/>
    <cellStyle name="40% - akcent 6 3 3 6 2 2" xfId="15235"/>
    <cellStyle name="40% - akcent 6 3 3 6 2 3" xfId="15236"/>
    <cellStyle name="40% - akcent 6 3 3 6 3" xfId="15237"/>
    <cellStyle name="40% - akcent 6 3 3 6 4" xfId="15238"/>
    <cellStyle name="40% - akcent 6 3 3 7" xfId="15239"/>
    <cellStyle name="40% - akcent 6 3 3 7 2" xfId="15240"/>
    <cellStyle name="40% - akcent 6 3 3 7 2 2" xfId="15241"/>
    <cellStyle name="40% - akcent 6 3 3 7 2 3" xfId="15242"/>
    <cellStyle name="40% - akcent 6 3 3 7 3" xfId="15243"/>
    <cellStyle name="40% - akcent 6 3 3 7 4" xfId="15244"/>
    <cellStyle name="40% - akcent 6 3 3 8" xfId="15245"/>
    <cellStyle name="40% - akcent 6 3 3 8 2" xfId="15246"/>
    <cellStyle name="40% - akcent 6 3 3 8 2 2" xfId="15247"/>
    <cellStyle name="40% - akcent 6 3 3 8 2 3" xfId="15248"/>
    <cellStyle name="40% - akcent 6 3 3 8 3" xfId="15249"/>
    <cellStyle name="40% - akcent 6 3 3 8 4" xfId="15250"/>
    <cellStyle name="40% - akcent 6 3 3 9" xfId="15251"/>
    <cellStyle name="40% - akcent 6 3 3 9 2" xfId="15252"/>
    <cellStyle name="40% - akcent 6 3 3 9 3" xfId="15253"/>
    <cellStyle name="40% - akcent 6 3 4" xfId="15254"/>
    <cellStyle name="40% - akcent 6 3 4 10" xfId="15255"/>
    <cellStyle name="40% - akcent 6 3 4 2" xfId="15256"/>
    <cellStyle name="40% - akcent 6 3 4 2 2" xfId="15257"/>
    <cellStyle name="40% - akcent 6 3 4 2 2 2" xfId="15258"/>
    <cellStyle name="40% - akcent 6 3 4 2 2 2 2" xfId="15259"/>
    <cellStyle name="40% - akcent 6 3 4 2 2 2 3" xfId="15260"/>
    <cellStyle name="40% - akcent 6 3 4 2 2 3" xfId="15261"/>
    <cellStyle name="40% - akcent 6 3 4 2 2 4" xfId="15262"/>
    <cellStyle name="40% - akcent 6 3 4 2 3" xfId="15263"/>
    <cellStyle name="40% - akcent 6 3 4 2 3 2" xfId="15264"/>
    <cellStyle name="40% - akcent 6 3 4 2 3 2 2" xfId="15265"/>
    <cellStyle name="40% - akcent 6 3 4 2 3 2 3" xfId="15266"/>
    <cellStyle name="40% - akcent 6 3 4 2 3 3" xfId="15267"/>
    <cellStyle name="40% - akcent 6 3 4 2 3 4" xfId="15268"/>
    <cellStyle name="40% - akcent 6 3 4 2 4" xfId="15269"/>
    <cellStyle name="40% - akcent 6 3 4 2 4 2" xfId="15270"/>
    <cellStyle name="40% - akcent 6 3 4 2 4 2 2" xfId="15271"/>
    <cellStyle name="40% - akcent 6 3 4 2 4 2 3" xfId="15272"/>
    <cellStyle name="40% - akcent 6 3 4 2 4 3" xfId="15273"/>
    <cellStyle name="40% - akcent 6 3 4 2 4 4" xfId="15274"/>
    <cellStyle name="40% - akcent 6 3 4 2 5" xfId="15275"/>
    <cellStyle name="40% - akcent 6 3 4 2 5 2" xfId="15276"/>
    <cellStyle name="40% - akcent 6 3 4 2 5 3" xfId="15277"/>
    <cellStyle name="40% - akcent 6 3 4 2 6" xfId="15278"/>
    <cellStyle name="40% - akcent 6 3 4 2 7" xfId="15279"/>
    <cellStyle name="40% - akcent 6 3 4 3" xfId="15280"/>
    <cellStyle name="40% - akcent 6 3 4 3 2" xfId="15281"/>
    <cellStyle name="40% - akcent 6 3 4 3 2 2" xfId="15282"/>
    <cellStyle name="40% - akcent 6 3 4 3 2 2 2" xfId="15283"/>
    <cellStyle name="40% - akcent 6 3 4 3 2 2 3" xfId="15284"/>
    <cellStyle name="40% - akcent 6 3 4 3 2 3" xfId="15285"/>
    <cellStyle name="40% - akcent 6 3 4 3 2 4" xfId="15286"/>
    <cellStyle name="40% - akcent 6 3 4 3 3" xfId="15287"/>
    <cellStyle name="40% - akcent 6 3 4 3 3 2" xfId="15288"/>
    <cellStyle name="40% - akcent 6 3 4 3 3 2 2" xfId="15289"/>
    <cellStyle name="40% - akcent 6 3 4 3 3 2 3" xfId="15290"/>
    <cellStyle name="40% - akcent 6 3 4 3 3 3" xfId="15291"/>
    <cellStyle name="40% - akcent 6 3 4 3 3 4" xfId="15292"/>
    <cellStyle name="40% - akcent 6 3 4 3 4" xfId="15293"/>
    <cellStyle name="40% - akcent 6 3 4 3 4 2" xfId="15294"/>
    <cellStyle name="40% - akcent 6 3 4 3 4 2 2" xfId="15295"/>
    <cellStyle name="40% - akcent 6 3 4 3 4 2 3" xfId="15296"/>
    <cellStyle name="40% - akcent 6 3 4 3 4 3" xfId="15297"/>
    <cellStyle name="40% - akcent 6 3 4 3 4 4" xfId="15298"/>
    <cellStyle name="40% - akcent 6 3 4 3 5" xfId="15299"/>
    <cellStyle name="40% - akcent 6 3 4 3 5 2" xfId="15300"/>
    <cellStyle name="40% - akcent 6 3 4 3 5 3" xfId="15301"/>
    <cellStyle name="40% - akcent 6 3 4 3 6" xfId="15302"/>
    <cellStyle name="40% - akcent 6 3 4 3 7" xfId="15303"/>
    <cellStyle name="40% - akcent 6 3 4 4" xfId="15304"/>
    <cellStyle name="40% - akcent 6 3 4 4 2" xfId="15305"/>
    <cellStyle name="40% - akcent 6 3 4 4 2 2" xfId="15306"/>
    <cellStyle name="40% - akcent 6 3 4 4 2 2 2" xfId="15307"/>
    <cellStyle name="40% - akcent 6 3 4 4 2 2 3" xfId="15308"/>
    <cellStyle name="40% - akcent 6 3 4 4 2 3" xfId="15309"/>
    <cellStyle name="40% - akcent 6 3 4 4 2 4" xfId="15310"/>
    <cellStyle name="40% - akcent 6 3 4 4 3" xfId="15311"/>
    <cellStyle name="40% - akcent 6 3 4 4 3 2" xfId="15312"/>
    <cellStyle name="40% - akcent 6 3 4 4 3 3" xfId="15313"/>
    <cellStyle name="40% - akcent 6 3 4 4 4" xfId="15314"/>
    <cellStyle name="40% - akcent 6 3 4 4 5" xfId="15315"/>
    <cellStyle name="40% - akcent 6 3 4 5" xfId="15316"/>
    <cellStyle name="40% - akcent 6 3 4 5 2" xfId="15317"/>
    <cellStyle name="40% - akcent 6 3 4 5 2 2" xfId="15318"/>
    <cellStyle name="40% - akcent 6 3 4 5 2 3" xfId="15319"/>
    <cellStyle name="40% - akcent 6 3 4 5 3" xfId="15320"/>
    <cellStyle name="40% - akcent 6 3 4 5 4" xfId="15321"/>
    <cellStyle name="40% - akcent 6 3 4 6" xfId="15322"/>
    <cellStyle name="40% - akcent 6 3 4 6 2" xfId="15323"/>
    <cellStyle name="40% - akcent 6 3 4 6 2 2" xfId="15324"/>
    <cellStyle name="40% - akcent 6 3 4 6 2 3" xfId="15325"/>
    <cellStyle name="40% - akcent 6 3 4 6 3" xfId="15326"/>
    <cellStyle name="40% - akcent 6 3 4 6 4" xfId="15327"/>
    <cellStyle name="40% - akcent 6 3 4 7" xfId="15328"/>
    <cellStyle name="40% - akcent 6 3 4 7 2" xfId="15329"/>
    <cellStyle name="40% - akcent 6 3 4 7 2 2" xfId="15330"/>
    <cellStyle name="40% - akcent 6 3 4 7 2 3" xfId="15331"/>
    <cellStyle name="40% - akcent 6 3 4 7 3" xfId="15332"/>
    <cellStyle name="40% - akcent 6 3 4 7 4" xfId="15333"/>
    <cellStyle name="40% - akcent 6 3 4 8" xfId="15334"/>
    <cellStyle name="40% - akcent 6 3 4 8 2" xfId="15335"/>
    <cellStyle name="40% - akcent 6 3 4 8 3" xfId="15336"/>
    <cellStyle name="40% - akcent 6 3 4 9" xfId="15337"/>
    <cellStyle name="40% - akcent 6 3 5" xfId="15338"/>
    <cellStyle name="40% - akcent 6 3 5 2" xfId="15339"/>
    <cellStyle name="40% - akcent 6 3 5 2 2" xfId="15340"/>
    <cellStyle name="40% - akcent 6 3 5 2 2 2" xfId="15341"/>
    <cellStyle name="40% - akcent 6 3 5 2 2 2 2" xfId="15342"/>
    <cellStyle name="40% - akcent 6 3 5 2 2 2 3" xfId="15343"/>
    <cellStyle name="40% - akcent 6 3 5 2 2 3" xfId="15344"/>
    <cellStyle name="40% - akcent 6 3 5 2 2 4" xfId="15345"/>
    <cellStyle name="40% - akcent 6 3 5 2 3" xfId="15346"/>
    <cellStyle name="40% - akcent 6 3 5 2 3 2" xfId="15347"/>
    <cellStyle name="40% - akcent 6 3 5 2 3 2 2" xfId="15348"/>
    <cellStyle name="40% - akcent 6 3 5 2 3 2 3" xfId="15349"/>
    <cellStyle name="40% - akcent 6 3 5 2 3 3" xfId="15350"/>
    <cellStyle name="40% - akcent 6 3 5 2 3 4" xfId="15351"/>
    <cellStyle name="40% - akcent 6 3 5 2 4" xfId="15352"/>
    <cellStyle name="40% - akcent 6 3 5 2 4 2" xfId="15353"/>
    <cellStyle name="40% - akcent 6 3 5 2 4 2 2" xfId="15354"/>
    <cellStyle name="40% - akcent 6 3 5 2 4 2 3" xfId="15355"/>
    <cellStyle name="40% - akcent 6 3 5 2 4 3" xfId="15356"/>
    <cellStyle name="40% - akcent 6 3 5 2 4 4" xfId="15357"/>
    <cellStyle name="40% - akcent 6 3 5 2 5" xfId="15358"/>
    <cellStyle name="40% - akcent 6 3 5 2 5 2" xfId="15359"/>
    <cellStyle name="40% - akcent 6 3 5 2 5 3" xfId="15360"/>
    <cellStyle name="40% - akcent 6 3 5 2 6" xfId="15361"/>
    <cellStyle name="40% - akcent 6 3 5 2 7" xfId="15362"/>
    <cellStyle name="40% - akcent 6 3 5 3" xfId="15363"/>
    <cellStyle name="40% - akcent 6 3 5 3 2" xfId="15364"/>
    <cellStyle name="40% - akcent 6 3 5 3 2 2" xfId="15365"/>
    <cellStyle name="40% - akcent 6 3 5 3 2 2 2" xfId="15366"/>
    <cellStyle name="40% - akcent 6 3 5 3 2 2 3" xfId="15367"/>
    <cellStyle name="40% - akcent 6 3 5 3 2 3" xfId="15368"/>
    <cellStyle name="40% - akcent 6 3 5 3 2 4" xfId="15369"/>
    <cellStyle name="40% - akcent 6 3 5 3 3" xfId="15370"/>
    <cellStyle name="40% - akcent 6 3 5 3 3 2" xfId="15371"/>
    <cellStyle name="40% - akcent 6 3 5 3 3 2 2" xfId="15372"/>
    <cellStyle name="40% - akcent 6 3 5 3 3 2 3" xfId="15373"/>
    <cellStyle name="40% - akcent 6 3 5 3 3 3" xfId="15374"/>
    <cellStyle name="40% - akcent 6 3 5 3 3 4" xfId="15375"/>
    <cellStyle name="40% - akcent 6 3 5 3 4" xfId="15376"/>
    <cellStyle name="40% - akcent 6 3 5 3 4 2" xfId="15377"/>
    <cellStyle name="40% - akcent 6 3 5 3 4 2 2" xfId="15378"/>
    <cellStyle name="40% - akcent 6 3 5 3 4 2 3" xfId="15379"/>
    <cellStyle name="40% - akcent 6 3 5 3 4 3" xfId="15380"/>
    <cellStyle name="40% - akcent 6 3 5 3 4 4" xfId="15381"/>
    <cellStyle name="40% - akcent 6 3 5 3 5" xfId="15382"/>
    <cellStyle name="40% - akcent 6 3 5 3 5 2" xfId="15383"/>
    <cellStyle name="40% - akcent 6 3 5 3 5 3" xfId="15384"/>
    <cellStyle name="40% - akcent 6 3 5 3 6" xfId="15385"/>
    <cellStyle name="40% - akcent 6 3 5 3 7" xfId="15386"/>
    <cellStyle name="40% - akcent 6 3 5 4" xfId="15387"/>
    <cellStyle name="40% - akcent 6 3 5 4 2" xfId="15388"/>
    <cellStyle name="40% - akcent 6 3 5 4 2 2" xfId="15389"/>
    <cellStyle name="40% - akcent 6 3 5 4 2 3" xfId="15390"/>
    <cellStyle name="40% - akcent 6 3 5 4 3" xfId="15391"/>
    <cellStyle name="40% - akcent 6 3 5 4 4" xfId="15392"/>
    <cellStyle name="40% - akcent 6 3 5 5" xfId="15393"/>
    <cellStyle name="40% - akcent 6 3 5 5 2" xfId="15394"/>
    <cellStyle name="40% - akcent 6 3 5 5 2 2" xfId="15395"/>
    <cellStyle name="40% - akcent 6 3 5 5 2 3" xfId="15396"/>
    <cellStyle name="40% - akcent 6 3 5 5 3" xfId="15397"/>
    <cellStyle name="40% - akcent 6 3 5 5 4" xfId="15398"/>
    <cellStyle name="40% - akcent 6 3 5 6" xfId="15399"/>
    <cellStyle name="40% - akcent 6 3 5 6 2" xfId="15400"/>
    <cellStyle name="40% - akcent 6 3 5 6 2 2" xfId="15401"/>
    <cellStyle name="40% - akcent 6 3 5 6 2 3" xfId="15402"/>
    <cellStyle name="40% - akcent 6 3 5 6 3" xfId="15403"/>
    <cellStyle name="40% - akcent 6 3 5 6 4" xfId="15404"/>
    <cellStyle name="40% - akcent 6 3 5 7" xfId="15405"/>
    <cellStyle name="40% - akcent 6 3 5 7 2" xfId="15406"/>
    <cellStyle name="40% - akcent 6 3 5 7 3" xfId="15407"/>
    <cellStyle name="40% - akcent 6 3 5 8" xfId="15408"/>
    <cellStyle name="40% - akcent 6 3 5 9" xfId="15409"/>
    <cellStyle name="40% - akcent 6 3 6" xfId="15410"/>
    <cellStyle name="40% - akcent 6 3 6 2" xfId="15411"/>
    <cellStyle name="40% - akcent 6 3 6 2 2" xfId="15412"/>
    <cellStyle name="40% - akcent 6 3 6 2 2 2" xfId="15413"/>
    <cellStyle name="40% - akcent 6 3 6 2 2 2 2" xfId="15414"/>
    <cellStyle name="40% - akcent 6 3 6 2 2 2 3" xfId="15415"/>
    <cellStyle name="40% - akcent 6 3 6 2 2 3" xfId="15416"/>
    <cellStyle name="40% - akcent 6 3 6 2 2 4" xfId="15417"/>
    <cellStyle name="40% - akcent 6 3 6 2 3" xfId="15418"/>
    <cellStyle name="40% - akcent 6 3 6 2 3 2" xfId="15419"/>
    <cellStyle name="40% - akcent 6 3 6 2 3 2 2" xfId="15420"/>
    <cellStyle name="40% - akcent 6 3 6 2 3 2 3" xfId="15421"/>
    <cellStyle name="40% - akcent 6 3 6 2 3 3" xfId="15422"/>
    <cellStyle name="40% - akcent 6 3 6 2 3 4" xfId="15423"/>
    <cellStyle name="40% - akcent 6 3 6 2 4" xfId="15424"/>
    <cellStyle name="40% - akcent 6 3 6 2 4 2" xfId="15425"/>
    <cellStyle name="40% - akcent 6 3 6 2 4 2 2" xfId="15426"/>
    <cellStyle name="40% - akcent 6 3 6 2 4 2 3" xfId="15427"/>
    <cellStyle name="40% - akcent 6 3 6 2 4 3" xfId="15428"/>
    <cellStyle name="40% - akcent 6 3 6 2 4 4" xfId="15429"/>
    <cellStyle name="40% - akcent 6 3 6 2 5" xfId="15430"/>
    <cellStyle name="40% - akcent 6 3 6 2 5 2" xfId="15431"/>
    <cellStyle name="40% - akcent 6 3 6 2 5 3" xfId="15432"/>
    <cellStyle name="40% - akcent 6 3 6 2 6" xfId="15433"/>
    <cellStyle name="40% - akcent 6 3 6 2 7" xfId="15434"/>
    <cellStyle name="40% - akcent 6 3 6 3" xfId="15435"/>
    <cellStyle name="40% - akcent 6 3 6 3 2" xfId="15436"/>
    <cellStyle name="40% - akcent 6 3 6 3 2 2" xfId="15437"/>
    <cellStyle name="40% - akcent 6 3 6 3 2 2 2" xfId="15438"/>
    <cellStyle name="40% - akcent 6 3 6 3 2 2 3" xfId="15439"/>
    <cellStyle name="40% - akcent 6 3 6 3 2 3" xfId="15440"/>
    <cellStyle name="40% - akcent 6 3 6 3 2 4" xfId="15441"/>
    <cellStyle name="40% - akcent 6 3 6 3 3" xfId="15442"/>
    <cellStyle name="40% - akcent 6 3 6 3 3 2" xfId="15443"/>
    <cellStyle name="40% - akcent 6 3 6 3 3 2 2" xfId="15444"/>
    <cellStyle name="40% - akcent 6 3 6 3 3 2 3" xfId="15445"/>
    <cellStyle name="40% - akcent 6 3 6 3 3 3" xfId="15446"/>
    <cellStyle name="40% - akcent 6 3 6 3 3 4" xfId="15447"/>
    <cellStyle name="40% - akcent 6 3 6 3 4" xfId="15448"/>
    <cellStyle name="40% - akcent 6 3 6 3 4 2" xfId="15449"/>
    <cellStyle name="40% - akcent 6 3 6 3 4 2 2" xfId="15450"/>
    <cellStyle name="40% - akcent 6 3 6 3 4 2 3" xfId="15451"/>
    <cellStyle name="40% - akcent 6 3 6 3 4 3" xfId="15452"/>
    <cellStyle name="40% - akcent 6 3 6 3 4 4" xfId="15453"/>
    <cellStyle name="40% - akcent 6 3 6 3 5" xfId="15454"/>
    <cellStyle name="40% - akcent 6 3 6 3 5 2" xfId="15455"/>
    <cellStyle name="40% - akcent 6 3 6 3 5 3" xfId="15456"/>
    <cellStyle name="40% - akcent 6 3 6 3 6" xfId="15457"/>
    <cellStyle name="40% - akcent 6 3 6 3 7" xfId="15458"/>
    <cellStyle name="40% - akcent 6 3 6 4" xfId="15459"/>
    <cellStyle name="40% - akcent 6 3 6 4 2" xfId="15460"/>
    <cellStyle name="40% - akcent 6 3 6 4 2 2" xfId="15461"/>
    <cellStyle name="40% - akcent 6 3 6 4 2 3" xfId="15462"/>
    <cellStyle name="40% - akcent 6 3 6 4 3" xfId="15463"/>
    <cellStyle name="40% - akcent 6 3 6 4 4" xfId="15464"/>
    <cellStyle name="40% - akcent 6 3 6 5" xfId="15465"/>
    <cellStyle name="40% - akcent 6 3 6 5 2" xfId="15466"/>
    <cellStyle name="40% - akcent 6 3 6 5 2 2" xfId="15467"/>
    <cellStyle name="40% - akcent 6 3 6 5 2 3" xfId="15468"/>
    <cellStyle name="40% - akcent 6 3 6 5 3" xfId="15469"/>
    <cellStyle name="40% - akcent 6 3 6 5 4" xfId="15470"/>
    <cellStyle name="40% - akcent 6 3 6 6" xfId="15471"/>
    <cellStyle name="40% - akcent 6 3 6 6 2" xfId="15472"/>
    <cellStyle name="40% - akcent 6 3 6 6 2 2" xfId="15473"/>
    <cellStyle name="40% - akcent 6 3 6 6 2 3" xfId="15474"/>
    <cellStyle name="40% - akcent 6 3 6 6 3" xfId="15475"/>
    <cellStyle name="40% - akcent 6 3 6 6 4" xfId="15476"/>
    <cellStyle name="40% - akcent 6 3 6 7" xfId="15477"/>
    <cellStyle name="40% - akcent 6 3 6 7 2" xfId="15478"/>
    <cellStyle name="40% - akcent 6 3 6 7 3" xfId="15479"/>
    <cellStyle name="40% - akcent 6 3 6 8" xfId="15480"/>
    <cellStyle name="40% - akcent 6 3 6 9" xfId="15481"/>
    <cellStyle name="40% - akcent 6 3 7" xfId="15482"/>
    <cellStyle name="40% - akcent 6 3 7 2" xfId="15483"/>
    <cellStyle name="40% - akcent 6 3 7 2 2" xfId="15484"/>
    <cellStyle name="40% - akcent 6 3 7 2 2 2" xfId="15485"/>
    <cellStyle name="40% - akcent 6 3 7 2 2 2 2" xfId="15486"/>
    <cellStyle name="40% - akcent 6 3 7 2 2 2 3" xfId="15487"/>
    <cellStyle name="40% - akcent 6 3 7 2 2 3" xfId="15488"/>
    <cellStyle name="40% - akcent 6 3 7 2 2 4" xfId="15489"/>
    <cellStyle name="40% - akcent 6 3 7 2 3" xfId="15490"/>
    <cellStyle name="40% - akcent 6 3 7 2 3 2" xfId="15491"/>
    <cellStyle name="40% - akcent 6 3 7 2 3 2 2" xfId="15492"/>
    <cellStyle name="40% - akcent 6 3 7 2 3 2 3" xfId="15493"/>
    <cellStyle name="40% - akcent 6 3 7 2 3 3" xfId="15494"/>
    <cellStyle name="40% - akcent 6 3 7 2 3 4" xfId="15495"/>
    <cellStyle name="40% - akcent 6 3 7 2 4" xfId="15496"/>
    <cellStyle name="40% - akcent 6 3 7 2 4 2" xfId="15497"/>
    <cellStyle name="40% - akcent 6 3 7 2 4 2 2" xfId="15498"/>
    <cellStyle name="40% - akcent 6 3 7 2 4 2 3" xfId="15499"/>
    <cellStyle name="40% - akcent 6 3 7 2 4 3" xfId="15500"/>
    <cellStyle name="40% - akcent 6 3 7 2 4 4" xfId="15501"/>
    <cellStyle name="40% - akcent 6 3 7 2 5" xfId="15502"/>
    <cellStyle name="40% - akcent 6 3 7 2 5 2" xfId="15503"/>
    <cellStyle name="40% - akcent 6 3 7 2 5 3" xfId="15504"/>
    <cellStyle name="40% - akcent 6 3 7 2 6" xfId="15505"/>
    <cellStyle name="40% - akcent 6 3 7 2 7" xfId="15506"/>
    <cellStyle name="40% - akcent 6 3 7 3" xfId="15507"/>
    <cellStyle name="40% - akcent 6 3 7 3 2" xfId="15508"/>
    <cellStyle name="40% - akcent 6 3 7 3 2 2" xfId="15509"/>
    <cellStyle name="40% - akcent 6 3 7 3 2 3" xfId="15510"/>
    <cellStyle name="40% - akcent 6 3 7 3 3" xfId="15511"/>
    <cellStyle name="40% - akcent 6 3 7 3 4" xfId="15512"/>
    <cellStyle name="40% - akcent 6 3 7 4" xfId="15513"/>
    <cellStyle name="40% - akcent 6 3 7 4 2" xfId="15514"/>
    <cellStyle name="40% - akcent 6 3 7 4 2 2" xfId="15515"/>
    <cellStyle name="40% - akcent 6 3 7 4 2 3" xfId="15516"/>
    <cellStyle name="40% - akcent 6 3 7 4 3" xfId="15517"/>
    <cellStyle name="40% - akcent 6 3 7 4 4" xfId="15518"/>
    <cellStyle name="40% - akcent 6 3 7 5" xfId="15519"/>
    <cellStyle name="40% - akcent 6 3 7 5 2" xfId="15520"/>
    <cellStyle name="40% - akcent 6 3 7 5 2 2" xfId="15521"/>
    <cellStyle name="40% - akcent 6 3 7 5 2 3" xfId="15522"/>
    <cellStyle name="40% - akcent 6 3 7 5 3" xfId="15523"/>
    <cellStyle name="40% - akcent 6 3 7 5 4" xfId="15524"/>
    <cellStyle name="40% - akcent 6 3 7 6" xfId="15525"/>
    <cellStyle name="40% - akcent 6 3 7 6 2" xfId="15526"/>
    <cellStyle name="40% - akcent 6 3 7 6 3" xfId="15527"/>
    <cellStyle name="40% - akcent 6 3 7 7" xfId="15528"/>
    <cellStyle name="40% - akcent 6 3 7 8" xfId="15529"/>
    <cellStyle name="40% - akcent 6 3 8" xfId="15530"/>
    <cellStyle name="40% - akcent 6 3 8 2" xfId="15531"/>
    <cellStyle name="40% - akcent 6 3 8 2 2" xfId="15532"/>
    <cellStyle name="40% - akcent 6 3 8 2 2 2" xfId="15533"/>
    <cellStyle name="40% - akcent 6 3 8 2 2 2 2" xfId="15534"/>
    <cellStyle name="40% - akcent 6 3 8 2 2 2 3" xfId="15535"/>
    <cellStyle name="40% - akcent 6 3 8 2 2 3" xfId="15536"/>
    <cellStyle name="40% - akcent 6 3 8 2 2 4" xfId="15537"/>
    <cellStyle name="40% - akcent 6 3 8 2 3" xfId="15538"/>
    <cellStyle name="40% - akcent 6 3 8 2 3 2" xfId="15539"/>
    <cellStyle name="40% - akcent 6 3 8 2 3 2 2" xfId="15540"/>
    <cellStyle name="40% - akcent 6 3 8 2 3 2 3" xfId="15541"/>
    <cellStyle name="40% - akcent 6 3 8 2 3 3" xfId="15542"/>
    <cellStyle name="40% - akcent 6 3 8 2 3 4" xfId="15543"/>
    <cellStyle name="40% - akcent 6 3 8 2 4" xfId="15544"/>
    <cellStyle name="40% - akcent 6 3 8 2 4 2" xfId="15545"/>
    <cellStyle name="40% - akcent 6 3 8 2 4 2 2" xfId="15546"/>
    <cellStyle name="40% - akcent 6 3 8 2 4 2 3" xfId="15547"/>
    <cellStyle name="40% - akcent 6 3 8 2 4 3" xfId="15548"/>
    <cellStyle name="40% - akcent 6 3 8 2 4 4" xfId="15549"/>
    <cellStyle name="40% - akcent 6 3 8 2 5" xfId="15550"/>
    <cellStyle name="40% - akcent 6 3 8 2 5 2" xfId="15551"/>
    <cellStyle name="40% - akcent 6 3 8 2 5 3" xfId="15552"/>
    <cellStyle name="40% - akcent 6 3 8 2 6" xfId="15553"/>
    <cellStyle name="40% - akcent 6 3 8 2 7" xfId="15554"/>
    <cellStyle name="40% - akcent 6 3 8 3" xfId="15555"/>
    <cellStyle name="40% - akcent 6 3 8 3 2" xfId="15556"/>
    <cellStyle name="40% - akcent 6 3 8 3 2 2" xfId="15557"/>
    <cellStyle name="40% - akcent 6 3 8 3 2 3" xfId="15558"/>
    <cellStyle name="40% - akcent 6 3 8 3 3" xfId="15559"/>
    <cellStyle name="40% - akcent 6 3 8 3 4" xfId="15560"/>
    <cellStyle name="40% - akcent 6 3 8 4" xfId="15561"/>
    <cellStyle name="40% - akcent 6 3 8 4 2" xfId="15562"/>
    <cellStyle name="40% - akcent 6 3 8 4 2 2" xfId="15563"/>
    <cellStyle name="40% - akcent 6 3 8 4 2 3" xfId="15564"/>
    <cellStyle name="40% - akcent 6 3 8 4 3" xfId="15565"/>
    <cellStyle name="40% - akcent 6 3 8 4 4" xfId="15566"/>
    <cellStyle name="40% - akcent 6 3 8 5" xfId="15567"/>
    <cellStyle name="40% - akcent 6 3 8 5 2" xfId="15568"/>
    <cellStyle name="40% - akcent 6 3 8 5 2 2" xfId="15569"/>
    <cellStyle name="40% - akcent 6 3 8 5 2 3" xfId="15570"/>
    <cellStyle name="40% - akcent 6 3 8 5 3" xfId="15571"/>
    <cellStyle name="40% - akcent 6 3 8 5 4" xfId="15572"/>
    <cellStyle name="40% - akcent 6 3 8 6" xfId="15573"/>
    <cellStyle name="40% - akcent 6 3 8 6 2" xfId="15574"/>
    <cellStyle name="40% - akcent 6 3 8 6 3" xfId="15575"/>
    <cellStyle name="40% - akcent 6 3 8 7" xfId="15576"/>
    <cellStyle name="40% - akcent 6 3 8 8" xfId="15577"/>
    <cellStyle name="40% - akcent 6 3 9" xfId="15578"/>
    <cellStyle name="40% - akcent 6 3 9 2" xfId="15579"/>
    <cellStyle name="40% - akcent 6 3 9 2 2" xfId="15580"/>
    <cellStyle name="40% - akcent 6 3 9 2 2 2" xfId="15581"/>
    <cellStyle name="40% - akcent 6 3 9 2 2 3" xfId="15582"/>
    <cellStyle name="40% - akcent 6 3 9 2 3" xfId="15583"/>
    <cellStyle name="40% - akcent 6 3 9 2 4" xfId="15584"/>
    <cellStyle name="40% - akcent 6 3 9 3" xfId="15585"/>
    <cellStyle name="40% - akcent 6 3 9 3 2" xfId="15586"/>
    <cellStyle name="40% - akcent 6 3 9 3 2 2" xfId="15587"/>
    <cellStyle name="40% - akcent 6 3 9 3 2 3" xfId="15588"/>
    <cellStyle name="40% - akcent 6 3 9 3 3" xfId="15589"/>
    <cellStyle name="40% - akcent 6 3 9 3 4" xfId="15590"/>
    <cellStyle name="40% - akcent 6 3 9 4" xfId="15591"/>
    <cellStyle name="40% - akcent 6 3 9 4 2" xfId="15592"/>
    <cellStyle name="40% - akcent 6 3 9 4 2 2" xfId="15593"/>
    <cellStyle name="40% - akcent 6 3 9 4 2 3" xfId="15594"/>
    <cellStyle name="40% - akcent 6 3 9 4 3" xfId="15595"/>
    <cellStyle name="40% - akcent 6 3 9 4 4" xfId="15596"/>
    <cellStyle name="40% - akcent 6 3 9 5" xfId="15597"/>
    <cellStyle name="40% - akcent 6 3 9 5 2" xfId="15598"/>
    <cellStyle name="40% - akcent 6 3 9 5 3" xfId="15599"/>
    <cellStyle name="40% - akcent 6 3 9 6" xfId="15600"/>
    <cellStyle name="40% - akcent 6 3 9 7" xfId="15601"/>
    <cellStyle name="40% - akcent 6 4" xfId="15602"/>
    <cellStyle name="40% - akcent 6 5" xfId="15603"/>
    <cellStyle name="40% - akcent 6 6" xfId="15604"/>
    <cellStyle name="60% - akcent 1 2" xfId="15605"/>
    <cellStyle name="60% - akcent 1 2 2" xfId="15606"/>
    <cellStyle name="60% - akcent 1 2 3" xfId="15607"/>
    <cellStyle name="60% - akcent 1 3" xfId="15608"/>
    <cellStyle name="60% - akcent 1 4" xfId="15609"/>
    <cellStyle name="60% - akcent 1 5" xfId="15610"/>
    <cellStyle name="60% - akcent 1 6" xfId="15611"/>
    <cellStyle name="60% - akcent 2 2" xfId="15612"/>
    <cellStyle name="60% - akcent 2 2 2" xfId="15613"/>
    <cellStyle name="60% - akcent 2 2 3" xfId="15614"/>
    <cellStyle name="60% - akcent 2 3" xfId="15615"/>
    <cellStyle name="60% - akcent 2 4" xfId="15616"/>
    <cellStyle name="60% - akcent 2 5" xfId="15617"/>
    <cellStyle name="60% - akcent 2 6" xfId="15618"/>
    <cellStyle name="60% - akcent 3 2" xfId="15619"/>
    <cellStyle name="60% - akcent 3 2 2" xfId="15620"/>
    <cellStyle name="60% - akcent 3 2 3" xfId="15621"/>
    <cellStyle name="60% - akcent 3 3" xfId="15622"/>
    <cellStyle name="60% - akcent 3 4" xfId="15623"/>
    <cellStyle name="60% - akcent 3 5" xfId="15624"/>
    <cellStyle name="60% - akcent 3 6" xfId="15625"/>
    <cellStyle name="60% - akcent 4 2" xfId="15626"/>
    <cellStyle name="60% - akcent 4 2 2" xfId="15627"/>
    <cellStyle name="60% - akcent 4 2 3" xfId="15628"/>
    <cellStyle name="60% - akcent 4 3" xfId="15629"/>
    <cellStyle name="60% - akcent 4 4" xfId="15630"/>
    <cellStyle name="60% - akcent 4 5" xfId="15631"/>
    <cellStyle name="60% - akcent 4 6" xfId="15632"/>
    <cellStyle name="60% - akcent 5 2" xfId="15633"/>
    <cellStyle name="60% - akcent 5 2 2" xfId="15634"/>
    <cellStyle name="60% - akcent 5 2 3" xfId="15635"/>
    <cellStyle name="60% - akcent 5 3" xfId="15636"/>
    <cellStyle name="60% - akcent 5 4" xfId="15637"/>
    <cellStyle name="60% - akcent 5 5" xfId="15638"/>
    <cellStyle name="60% - akcent 5 6" xfId="15639"/>
    <cellStyle name="60% - akcent 6 2" xfId="15640"/>
    <cellStyle name="60% - akcent 6 2 2" xfId="15641"/>
    <cellStyle name="60% - akcent 6 2 3" xfId="15642"/>
    <cellStyle name="60% - akcent 6 3" xfId="15643"/>
    <cellStyle name="60% - akcent 6 4" xfId="15644"/>
    <cellStyle name="60% - akcent 6 5" xfId="15645"/>
    <cellStyle name="60% - akcent 6 6" xfId="15646"/>
    <cellStyle name="A modif Blanc" xfId="15647"/>
    <cellStyle name="A modifier" xfId="15648"/>
    <cellStyle name="Akcent 1 2" xfId="15649"/>
    <cellStyle name="Akcent 1 2 2" xfId="15650"/>
    <cellStyle name="Akcent 1 2 3" xfId="15651"/>
    <cellStyle name="Akcent 1 3" xfId="15652"/>
    <cellStyle name="Akcent 1 4" xfId="15653"/>
    <cellStyle name="Akcent 1 5" xfId="15654"/>
    <cellStyle name="Akcent 1 6" xfId="15655"/>
    <cellStyle name="Akcent 2 2" xfId="15656"/>
    <cellStyle name="Akcent 2 2 2" xfId="15657"/>
    <cellStyle name="Akcent 2 2 3" xfId="15658"/>
    <cellStyle name="Akcent 2 3" xfId="15659"/>
    <cellStyle name="Akcent 2 4" xfId="15660"/>
    <cellStyle name="Akcent 2 5" xfId="15661"/>
    <cellStyle name="Akcent 2 6" xfId="15662"/>
    <cellStyle name="Akcent 3 2" xfId="15663"/>
    <cellStyle name="Akcent 3 2 2" xfId="15664"/>
    <cellStyle name="Akcent 3 2 3" xfId="15665"/>
    <cellStyle name="Akcent 3 3" xfId="15666"/>
    <cellStyle name="Akcent 3 4" xfId="15667"/>
    <cellStyle name="Akcent 3 5" xfId="15668"/>
    <cellStyle name="Akcent 3 6" xfId="15669"/>
    <cellStyle name="Akcent 4 2" xfId="15670"/>
    <cellStyle name="Akcent 4 2 2" xfId="15671"/>
    <cellStyle name="Akcent 4 2 3" xfId="15672"/>
    <cellStyle name="Akcent 4 3" xfId="15673"/>
    <cellStyle name="Akcent 4 4" xfId="15674"/>
    <cellStyle name="Akcent 4 5" xfId="15675"/>
    <cellStyle name="Akcent 4 6" xfId="15676"/>
    <cellStyle name="Akcent 5 2" xfId="15677"/>
    <cellStyle name="Akcent 5 2 2" xfId="15678"/>
    <cellStyle name="Akcent 5 2 3" xfId="15679"/>
    <cellStyle name="Akcent 5 3" xfId="15680"/>
    <cellStyle name="Akcent 5 4" xfId="15681"/>
    <cellStyle name="Akcent 5 5" xfId="15682"/>
    <cellStyle name="Akcent 5 6" xfId="15683"/>
    <cellStyle name="Akcent 6 2" xfId="15684"/>
    <cellStyle name="Akcent 6 2 2" xfId="15685"/>
    <cellStyle name="Akcent 6 2 3" xfId="15686"/>
    <cellStyle name="Akcent 6 3" xfId="15687"/>
    <cellStyle name="Akcent 6 4" xfId="15688"/>
    <cellStyle name="Akcent 6 5" xfId="15689"/>
    <cellStyle name="Akcent 6 6" xfId="15690"/>
    <cellStyle name="Calc Currency (0)" xfId="15691"/>
    <cellStyle name="čárky [0]_laroux" xfId="15692"/>
    <cellStyle name="čárky_laroux" xfId="15693"/>
    <cellStyle name="Check Cell 2" xfId="15694"/>
    <cellStyle name="Check Cell 2 2" xfId="15695"/>
    <cellStyle name="Check Cell 3" xfId="15696"/>
    <cellStyle name="Comma [0]" xfId="15697"/>
    <cellStyle name="Comma [0] 2" xfId="15698"/>
    <cellStyle name="Comma [0] 3" xfId="15699"/>
    <cellStyle name="Comma [0] 4" xfId="15700"/>
    <cellStyle name="Comma 10" xfId="15701"/>
    <cellStyle name="Comma 11" xfId="15702"/>
    <cellStyle name="Comma 12" xfId="15703"/>
    <cellStyle name="Comma 13" xfId="15704"/>
    <cellStyle name="Comma 14" xfId="15705"/>
    <cellStyle name="Comma 15" xfId="15706"/>
    <cellStyle name="Comma 16" xfId="15707"/>
    <cellStyle name="Comma 17" xfId="15708"/>
    <cellStyle name="Comma 18" xfId="15709"/>
    <cellStyle name="Comma 19" xfId="15710"/>
    <cellStyle name="Comma 2" xfId="15711"/>
    <cellStyle name="Comma 20" xfId="15712"/>
    <cellStyle name="Comma 21" xfId="15713"/>
    <cellStyle name="Comma 22" xfId="15714"/>
    <cellStyle name="Comma 23" xfId="15715"/>
    <cellStyle name="Comma 24" xfId="15716"/>
    <cellStyle name="Comma 25" xfId="15717"/>
    <cellStyle name="Comma 26" xfId="15718"/>
    <cellStyle name="Comma 27" xfId="15719"/>
    <cellStyle name="Comma 28" xfId="15720"/>
    <cellStyle name="Comma 29" xfId="15721"/>
    <cellStyle name="Comma 3" xfId="15722"/>
    <cellStyle name="Comma 30" xfId="15723"/>
    <cellStyle name="Comma 31" xfId="15724"/>
    <cellStyle name="Comma 32" xfId="15725"/>
    <cellStyle name="Comma 33" xfId="15726"/>
    <cellStyle name="Comma 34" xfId="15727"/>
    <cellStyle name="Comma 35" xfId="15728"/>
    <cellStyle name="Comma 36" xfId="15729"/>
    <cellStyle name="Comma 37" xfId="15730"/>
    <cellStyle name="Comma 38" xfId="15731"/>
    <cellStyle name="Comma 39" xfId="15732"/>
    <cellStyle name="Comma 4" xfId="15733"/>
    <cellStyle name="Comma 40" xfId="15734"/>
    <cellStyle name="Comma 41" xfId="15735"/>
    <cellStyle name="Comma 42" xfId="15736"/>
    <cellStyle name="Comma 43" xfId="15737"/>
    <cellStyle name="Comma 44" xfId="15738"/>
    <cellStyle name="Comma 45" xfId="15739"/>
    <cellStyle name="Comma 46" xfId="15740"/>
    <cellStyle name="Comma 47" xfId="15741"/>
    <cellStyle name="Comma 48" xfId="15742"/>
    <cellStyle name="Comma 49" xfId="15743"/>
    <cellStyle name="Comma 5" xfId="15744"/>
    <cellStyle name="Comma 50" xfId="15745"/>
    <cellStyle name="Comma 51" xfId="15746"/>
    <cellStyle name="Comma 52" xfId="15747"/>
    <cellStyle name="Comma 53" xfId="15748"/>
    <cellStyle name="Comma 54" xfId="15749"/>
    <cellStyle name="Comma 55" xfId="15750"/>
    <cellStyle name="Comma 6" xfId="15751"/>
    <cellStyle name="Comma 7" xfId="15752"/>
    <cellStyle name="Comma 8" xfId="15753"/>
    <cellStyle name="Comma 9" xfId="15754"/>
    <cellStyle name="Comma_afTrends" xfId="15755"/>
    <cellStyle name="Currency [0]" xfId="15756"/>
    <cellStyle name="Currency [0] 2" xfId="15757"/>
    <cellStyle name="Currency [0] 3" xfId="15758"/>
    <cellStyle name="Currency [0] 4" xfId="15759"/>
    <cellStyle name="Currency 10" xfId="15760"/>
    <cellStyle name="Currency 11" xfId="15761"/>
    <cellStyle name="Currency 12" xfId="15762"/>
    <cellStyle name="Currency 13" xfId="15763"/>
    <cellStyle name="Currency 14" xfId="15764"/>
    <cellStyle name="Currency 15" xfId="15765"/>
    <cellStyle name="Currency 16" xfId="15766"/>
    <cellStyle name="Currency 17" xfId="15767"/>
    <cellStyle name="Currency 18" xfId="15768"/>
    <cellStyle name="Currency 19" xfId="15769"/>
    <cellStyle name="Currency 2" xfId="15770"/>
    <cellStyle name="Currency 20" xfId="15771"/>
    <cellStyle name="Currency 21" xfId="15772"/>
    <cellStyle name="Currency 22" xfId="15773"/>
    <cellStyle name="Currency 23" xfId="15774"/>
    <cellStyle name="Currency 24" xfId="15775"/>
    <cellStyle name="Currency 25" xfId="15776"/>
    <cellStyle name="Currency 26" xfId="15777"/>
    <cellStyle name="Currency 27" xfId="15778"/>
    <cellStyle name="Currency 28" xfId="15779"/>
    <cellStyle name="Currency 29" xfId="15780"/>
    <cellStyle name="Currency 3" xfId="15781"/>
    <cellStyle name="Currency 30" xfId="15782"/>
    <cellStyle name="Currency 31" xfId="15783"/>
    <cellStyle name="Currency 32" xfId="15784"/>
    <cellStyle name="Currency 33" xfId="15785"/>
    <cellStyle name="Currency 34" xfId="15786"/>
    <cellStyle name="Currency 35" xfId="15787"/>
    <cellStyle name="Currency 36" xfId="15788"/>
    <cellStyle name="Currency 37" xfId="15789"/>
    <cellStyle name="Currency 38" xfId="15790"/>
    <cellStyle name="Currency 39" xfId="15791"/>
    <cellStyle name="Currency 4" xfId="15792"/>
    <cellStyle name="Currency 40" xfId="15793"/>
    <cellStyle name="Currency 41" xfId="15794"/>
    <cellStyle name="Currency 42" xfId="15795"/>
    <cellStyle name="Currency 43" xfId="15796"/>
    <cellStyle name="Currency 44" xfId="15797"/>
    <cellStyle name="Currency 45" xfId="15798"/>
    <cellStyle name="Currency 46" xfId="15799"/>
    <cellStyle name="Currency 47" xfId="15800"/>
    <cellStyle name="Currency 48" xfId="15801"/>
    <cellStyle name="Currency 49" xfId="15802"/>
    <cellStyle name="Currency 5" xfId="15803"/>
    <cellStyle name="Currency 50" xfId="15804"/>
    <cellStyle name="Currency 51" xfId="15805"/>
    <cellStyle name="Currency 52" xfId="15806"/>
    <cellStyle name="Currency 53" xfId="15807"/>
    <cellStyle name="Currency 54" xfId="15808"/>
    <cellStyle name="Currency 6" xfId="15809"/>
    <cellStyle name="Currency 7" xfId="15810"/>
    <cellStyle name="Currency 8" xfId="15811"/>
    <cellStyle name="Currency 9" xfId="15812"/>
    <cellStyle name="Currency_afTrends" xfId="15813"/>
    <cellStyle name="Dane wejściowe 2" xfId="15814"/>
    <cellStyle name="Dane wejściowe 2 2" xfId="15815"/>
    <cellStyle name="Dane wejściowe 2 3" xfId="15816"/>
    <cellStyle name="Dane wejściowe 3" xfId="15817"/>
    <cellStyle name="Dane wejściowe 4" xfId="15818"/>
    <cellStyle name="Dane wejściowe 5" xfId="15819"/>
    <cellStyle name="Dane wejściowe 6" xfId="15820"/>
    <cellStyle name="Dane wyjściowe 2" xfId="15821"/>
    <cellStyle name="Dane wyjściowe 2 2" xfId="15822"/>
    <cellStyle name="Dane wyjściowe 2 3" xfId="15823"/>
    <cellStyle name="Dane wyjściowe 3" xfId="15824"/>
    <cellStyle name="Dane wyjściowe 4" xfId="15825"/>
    <cellStyle name="Dane wyjściowe 5" xfId="15826"/>
    <cellStyle name="Dane wyjściowe 6" xfId="15827"/>
    <cellStyle name="Dobre 2" xfId="15828"/>
    <cellStyle name="Dobre 2 2" xfId="15829"/>
    <cellStyle name="Dobre 2 3" xfId="15830"/>
    <cellStyle name="Dobre 3" xfId="15831"/>
    <cellStyle name="Dobre 4" xfId="15832"/>
    <cellStyle name="Dobre 5" xfId="15833"/>
    <cellStyle name="Dobre 6" xfId="15834"/>
    <cellStyle name="Dziesiętny" xfId="21876" builtinId="3"/>
    <cellStyle name="Dziesiętny 10" xfId="15835"/>
    <cellStyle name="Dziesiętny 10 3" xfId="15836"/>
    <cellStyle name="Dziesiętny 2" xfId="15837"/>
    <cellStyle name="Dziesiętny 2 10" xfId="15838"/>
    <cellStyle name="Dziesiętny 2 2" xfId="15839"/>
    <cellStyle name="Dziesiętny 2 3" xfId="15840"/>
    <cellStyle name="Dziesiętny 2 4" xfId="15841"/>
    <cellStyle name="Dziesiętny 2 5" xfId="15842"/>
    <cellStyle name="Dziesiętny 2 6" xfId="15843"/>
    <cellStyle name="Dziesiętny 2 7" xfId="15844"/>
    <cellStyle name="Dziesiętny 2 8" xfId="15845"/>
    <cellStyle name="Dziesiętny 2 9" xfId="15846"/>
    <cellStyle name="Dziesiętny 3" xfId="15847"/>
    <cellStyle name="Dziesiętny 3 10" xfId="15848"/>
    <cellStyle name="Dziesiętny 3 2" xfId="15849"/>
    <cellStyle name="Dziesiętny 3 2 2" xfId="15850"/>
    <cellStyle name="Dziesiętny 3 3" xfId="15851"/>
    <cellStyle name="Dziesiętny 3 3 2" xfId="15852"/>
    <cellStyle name="Dziesiętny 3 3 2 2" xfId="15853"/>
    <cellStyle name="Dziesiętny 3 3 2 2 2" xfId="15854"/>
    <cellStyle name="Dziesiętny 3 3 2 2 3" xfId="15855"/>
    <cellStyle name="Dziesiętny 3 3 2 3" xfId="15856"/>
    <cellStyle name="Dziesiętny 3 3 3" xfId="15857"/>
    <cellStyle name="Dziesiętny 3 3 4" xfId="15858"/>
    <cellStyle name="Dziesiętny 3 4" xfId="15859"/>
    <cellStyle name="Dziesiętny 3 5" xfId="15860"/>
    <cellStyle name="Dziesiętny 3 5 2" xfId="15861"/>
    <cellStyle name="Dziesiętny 3 5 2 2" xfId="15862"/>
    <cellStyle name="Dziesiętny 3 5 2 3" xfId="15863"/>
    <cellStyle name="Dziesiętny 3 5 3" xfId="15864"/>
    <cellStyle name="Dziesiętny 3 5 4" xfId="15865"/>
    <cellStyle name="Dziesiętny 3 6" xfId="15866"/>
    <cellStyle name="Dziesiętny 3 6 2" xfId="15867"/>
    <cellStyle name="Dziesiętny 3 7" xfId="15868"/>
    <cellStyle name="Dziesiętny 3 8" xfId="15869"/>
    <cellStyle name="Dziesiętny 3 9" xfId="15870"/>
    <cellStyle name="Dziesiętny 4" xfId="15871"/>
    <cellStyle name="Dziesiętny 4 2" xfId="15872"/>
    <cellStyle name="Dziesiętny 4 2 2" xfId="15873"/>
    <cellStyle name="Dziesiętny 4 3" xfId="15874"/>
    <cellStyle name="Dziesiętny 4 3 2" xfId="15875"/>
    <cellStyle name="Dziesiętny 4 4" xfId="15876"/>
    <cellStyle name="Dziesiętny 4 5" xfId="15877"/>
    <cellStyle name="Dziesiętny 5" xfId="15878"/>
    <cellStyle name="Dziesiętny 5 10" xfId="15879"/>
    <cellStyle name="Dziesiętny 5 10 2" xfId="15880"/>
    <cellStyle name="Dziesiętny 5 10 2 2" xfId="15881"/>
    <cellStyle name="Dziesiętny 5 10 2 2 2" xfId="15882"/>
    <cellStyle name="Dziesiętny 5 10 2 2 3" xfId="15883"/>
    <cellStyle name="Dziesiętny 5 10 2 3" xfId="15884"/>
    <cellStyle name="Dziesiętny 5 10 2 4" xfId="15885"/>
    <cellStyle name="Dziesiętny 5 10 3" xfId="15886"/>
    <cellStyle name="Dziesiętny 5 10 3 2" xfId="15887"/>
    <cellStyle name="Dziesiętny 5 10 3 2 2" xfId="15888"/>
    <cellStyle name="Dziesiętny 5 10 3 2 3" xfId="15889"/>
    <cellStyle name="Dziesiętny 5 10 3 3" xfId="15890"/>
    <cellStyle name="Dziesiętny 5 10 3 4" xfId="15891"/>
    <cellStyle name="Dziesiętny 5 10 4" xfId="15892"/>
    <cellStyle name="Dziesiętny 5 10 4 2" xfId="15893"/>
    <cellStyle name="Dziesiętny 5 10 4 2 2" xfId="15894"/>
    <cellStyle name="Dziesiętny 5 10 4 2 3" xfId="15895"/>
    <cellStyle name="Dziesiętny 5 10 4 3" xfId="15896"/>
    <cellStyle name="Dziesiętny 5 10 4 4" xfId="15897"/>
    <cellStyle name="Dziesiętny 5 10 5" xfId="15898"/>
    <cellStyle name="Dziesiętny 5 10 5 2" xfId="15899"/>
    <cellStyle name="Dziesiętny 5 10 5 3" xfId="15900"/>
    <cellStyle name="Dziesiętny 5 10 6" xfId="15901"/>
    <cellStyle name="Dziesiętny 5 10 7" xfId="15902"/>
    <cellStyle name="Dziesiętny 5 11" xfId="15903"/>
    <cellStyle name="Dziesiętny 5 11 2" xfId="15904"/>
    <cellStyle name="Dziesiętny 5 11 2 2" xfId="15905"/>
    <cellStyle name="Dziesiętny 5 11 2 2 2" xfId="15906"/>
    <cellStyle name="Dziesiętny 5 11 2 2 3" xfId="15907"/>
    <cellStyle name="Dziesiętny 5 11 2 3" xfId="15908"/>
    <cellStyle name="Dziesiętny 5 11 2 4" xfId="15909"/>
    <cellStyle name="Dziesiętny 5 11 3" xfId="15910"/>
    <cellStyle name="Dziesiętny 5 11 3 2" xfId="15911"/>
    <cellStyle name="Dziesiętny 5 11 3 3" xfId="15912"/>
    <cellStyle name="Dziesiętny 5 11 4" xfId="15913"/>
    <cellStyle name="Dziesiętny 5 11 5" xfId="15914"/>
    <cellStyle name="Dziesiętny 5 12" xfId="15915"/>
    <cellStyle name="Dziesiętny 5 12 2" xfId="15916"/>
    <cellStyle name="Dziesiętny 5 12 2 2" xfId="15917"/>
    <cellStyle name="Dziesiętny 5 12 2 3" xfId="15918"/>
    <cellStyle name="Dziesiętny 5 12 3" xfId="15919"/>
    <cellStyle name="Dziesiętny 5 12 4" xfId="15920"/>
    <cellStyle name="Dziesiętny 5 13" xfId="15921"/>
    <cellStyle name="Dziesiętny 5 13 2" xfId="15922"/>
    <cellStyle name="Dziesiętny 5 13 2 2" xfId="15923"/>
    <cellStyle name="Dziesiętny 5 13 2 3" xfId="15924"/>
    <cellStyle name="Dziesiętny 5 13 3" xfId="15925"/>
    <cellStyle name="Dziesiętny 5 13 4" xfId="15926"/>
    <cellStyle name="Dziesiętny 5 14" xfId="15927"/>
    <cellStyle name="Dziesiętny 5 14 2" xfId="15928"/>
    <cellStyle name="Dziesiętny 5 14 2 2" xfId="15929"/>
    <cellStyle name="Dziesiętny 5 14 2 3" xfId="15930"/>
    <cellStyle name="Dziesiętny 5 14 3" xfId="15931"/>
    <cellStyle name="Dziesiętny 5 14 4" xfId="15932"/>
    <cellStyle name="Dziesiętny 5 15" xfId="15933"/>
    <cellStyle name="Dziesiętny 5 15 2" xfId="15934"/>
    <cellStyle name="Dziesiętny 5 15 3" xfId="15935"/>
    <cellStyle name="Dziesiętny 5 16" xfId="15936"/>
    <cellStyle name="Dziesiętny 5 17" xfId="15937"/>
    <cellStyle name="Dziesiętny 5 2" xfId="15938"/>
    <cellStyle name="Dziesiętny 5 2 10" xfId="15939"/>
    <cellStyle name="Dziesiętny 5 2 11" xfId="15940"/>
    <cellStyle name="Dziesiętny 5 2 2" xfId="15941"/>
    <cellStyle name="Dziesiętny 5 2 2 10" xfId="15942"/>
    <cellStyle name="Dziesiętny 5 2 2 11" xfId="15943"/>
    <cellStyle name="Dziesiętny 5 2 2 2" xfId="15944"/>
    <cellStyle name="Dziesiętny 5 2 2 2 10" xfId="15945"/>
    <cellStyle name="Dziesiętny 5 2 2 2 2" xfId="15946"/>
    <cellStyle name="Dziesiętny 5 2 2 2 2 2" xfId="15947"/>
    <cellStyle name="Dziesiętny 5 2 2 2 2 2 2" xfId="15948"/>
    <cellStyle name="Dziesiętny 5 2 2 2 2 2 2 2" xfId="15949"/>
    <cellStyle name="Dziesiętny 5 2 2 2 2 2 2 3" xfId="15950"/>
    <cellStyle name="Dziesiętny 5 2 2 2 2 2 3" xfId="15951"/>
    <cellStyle name="Dziesiętny 5 2 2 2 2 2 4" xfId="15952"/>
    <cellStyle name="Dziesiętny 5 2 2 2 2 3" xfId="15953"/>
    <cellStyle name="Dziesiętny 5 2 2 2 2 3 2" xfId="15954"/>
    <cellStyle name="Dziesiętny 5 2 2 2 2 3 2 2" xfId="15955"/>
    <cellStyle name="Dziesiętny 5 2 2 2 2 3 2 3" xfId="15956"/>
    <cellStyle name="Dziesiętny 5 2 2 2 2 3 3" xfId="15957"/>
    <cellStyle name="Dziesiętny 5 2 2 2 2 3 4" xfId="15958"/>
    <cellStyle name="Dziesiętny 5 2 2 2 2 4" xfId="15959"/>
    <cellStyle name="Dziesiętny 5 2 2 2 2 4 2" xfId="15960"/>
    <cellStyle name="Dziesiętny 5 2 2 2 2 4 2 2" xfId="15961"/>
    <cellStyle name="Dziesiętny 5 2 2 2 2 4 2 3" xfId="15962"/>
    <cellStyle name="Dziesiętny 5 2 2 2 2 4 3" xfId="15963"/>
    <cellStyle name="Dziesiętny 5 2 2 2 2 4 4" xfId="15964"/>
    <cellStyle name="Dziesiętny 5 2 2 2 2 5" xfId="15965"/>
    <cellStyle name="Dziesiętny 5 2 2 2 2 5 2" xfId="15966"/>
    <cellStyle name="Dziesiętny 5 2 2 2 2 5 3" xfId="15967"/>
    <cellStyle name="Dziesiętny 5 2 2 2 2 6" xfId="15968"/>
    <cellStyle name="Dziesiętny 5 2 2 2 2 7" xfId="15969"/>
    <cellStyle name="Dziesiętny 5 2 2 2 3" xfId="15970"/>
    <cellStyle name="Dziesiętny 5 2 2 2 3 2" xfId="15971"/>
    <cellStyle name="Dziesiętny 5 2 2 2 3 2 2" xfId="15972"/>
    <cellStyle name="Dziesiętny 5 2 2 2 3 2 2 2" xfId="15973"/>
    <cellStyle name="Dziesiętny 5 2 2 2 3 2 2 3" xfId="15974"/>
    <cellStyle name="Dziesiętny 5 2 2 2 3 2 3" xfId="15975"/>
    <cellStyle name="Dziesiętny 5 2 2 2 3 2 4" xfId="15976"/>
    <cellStyle name="Dziesiętny 5 2 2 2 3 3" xfId="15977"/>
    <cellStyle name="Dziesiętny 5 2 2 2 3 3 2" xfId="15978"/>
    <cellStyle name="Dziesiętny 5 2 2 2 3 3 2 2" xfId="15979"/>
    <cellStyle name="Dziesiętny 5 2 2 2 3 3 2 3" xfId="15980"/>
    <cellStyle name="Dziesiętny 5 2 2 2 3 3 3" xfId="15981"/>
    <cellStyle name="Dziesiętny 5 2 2 2 3 3 4" xfId="15982"/>
    <cellStyle name="Dziesiętny 5 2 2 2 3 4" xfId="15983"/>
    <cellStyle name="Dziesiętny 5 2 2 2 3 4 2" xfId="15984"/>
    <cellStyle name="Dziesiętny 5 2 2 2 3 4 2 2" xfId="15985"/>
    <cellStyle name="Dziesiętny 5 2 2 2 3 4 2 3" xfId="15986"/>
    <cellStyle name="Dziesiętny 5 2 2 2 3 4 3" xfId="15987"/>
    <cellStyle name="Dziesiętny 5 2 2 2 3 4 4" xfId="15988"/>
    <cellStyle name="Dziesiętny 5 2 2 2 3 5" xfId="15989"/>
    <cellStyle name="Dziesiętny 5 2 2 2 3 5 2" xfId="15990"/>
    <cellStyle name="Dziesiętny 5 2 2 2 3 5 3" xfId="15991"/>
    <cellStyle name="Dziesiętny 5 2 2 2 3 6" xfId="15992"/>
    <cellStyle name="Dziesiętny 5 2 2 2 3 7" xfId="15993"/>
    <cellStyle name="Dziesiętny 5 2 2 2 4" xfId="15994"/>
    <cellStyle name="Dziesiętny 5 2 2 2 4 2" xfId="15995"/>
    <cellStyle name="Dziesiętny 5 2 2 2 4 2 2" xfId="15996"/>
    <cellStyle name="Dziesiętny 5 2 2 2 4 2 2 2" xfId="15997"/>
    <cellStyle name="Dziesiętny 5 2 2 2 4 2 2 3" xfId="15998"/>
    <cellStyle name="Dziesiętny 5 2 2 2 4 2 3" xfId="15999"/>
    <cellStyle name="Dziesiętny 5 2 2 2 4 2 4" xfId="16000"/>
    <cellStyle name="Dziesiętny 5 2 2 2 4 3" xfId="16001"/>
    <cellStyle name="Dziesiętny 5 2 2 2 4 3 2" xfId="16002"/>
    <cellStyle name="Dziesiętny 5 2 2 2 4 3 3" xfId="16003"/>
    <cellStyle name="Dziesiętny 5 2 2 2 4 4" xfId="16004"/>
    <cellStyle name="Dziesiętny 5 2 2 2 4 5" xfId="16005"/>
    <cellStyle name="Dziesiętny 5 2 2 2 5" xfId="16006"/>
    <cellStyle name="Dziesiętny 5 2 2 2 5 2" xfId="16007"/>
    <cellStyle name="Dziesiętny 5 2 2 2 5 2 2" xfId="16008"/>
    <cellStyle name="Dziesiętny 5 2 2 2 5 2 3" xfId="16009"/>
    <cellStyle name="Dziesiętny 5 2 2 2 5 3" xfId="16010"/>
    <cellStyle name="Dziesiętny 5 2 2 2 5 4" xfId="16011"/>
    <cellStyle name="Dziesiętny 5 2 2 2 6" xfId="16012"/>
    <cellStyle name="Dziesiętny 5 2 2 2 6 2" xfId="16013"/>
    <cellStyle name="Dziesiętny 5 2 2 2 6 2 2" xfId="16014"/>
    <cellStyle name="Dziesiętny 5 2 2 2 6 2 3" xfId="16015"/>
    <cellStyle name="Dziesiętny 5 2 2 2 6 3" xfId="16016"/>
    <cellStyle name="Dziesiętny 5 2 2 2 6 4" xfId="16017"/>
    <cellStyle name="Dziesiętny 5 2 2 2 7" xfId="16018"/>
    <cellStyle name="Dziesiętny 5 2 2 2 7 2" xfId="16019"/>
    <cellStyle name="Dziesiętny 5 2 2 2 7 2 2" xfId="16020"/>
    <cellStyle name="Dziesiętny 5 2 2 2 7 2 3" xfId="16021"/>
    <cellStyle name="Dziesiętny 5 2 2 2 7 3" xfId="16022"/>
    <cellStyle name="Dziesiętny 5 2 2 2 7 4" xfId="16023"/>
    <cellStyle name="Dziesiętny 5 2 2 2 8" xfId="16024"/>
    <cellStyle name="Dziesiętny 5 2 2 2 8 2" xfId="16025"/>
    <cellStyle name="Dziesiętny 5 2 2 2 8 3" xfId="16026"/>
    <cellStyle name="Dziesiętny 5 2 2 2 9" xfId="16027"/>
    <cellStyle name="Dziesiętny 5 2 2 3" xfId="16028"/>
    <cellStyle name="Dziesiętny 5 2 2 3 2" xfId="16029"/>
    <cellStyle name="Dziesiętny 5 2 2 3 2 2" xfId="16030"/>
    <cellStyle name="Dziesiętny 5 2 2 3 2 2 2" xfId="16031"/>
    <cellStyle name="Dziesiętny 5 2 2 3 2 2 3" xfId="16032"/>
    <cellStyle name="Dziesiętny 5 2 2 3 2 3" xfId="16033"/>
    <cellStyle name="Dziesiętny 5 2 2 3 2 4" xfId="16034"/>
    <cellStyle name="Dziesiętny 5 2 2 3 3" xfId="16035"/>
    <cellStyle name="Dziesiętny 5 2 2 3 3 2" xfId="16036"/>
    <cellStyle name="Dziesiętny 5 2 2 3 3 2 2" xfId="16037"/>
    <cellStyle name="Dziesiętny 5 2 2 3 3 2 3" xfId="16038"/>
    <cellStyle name="Dziesiętny 5 2 2 3 3 3" xfId="16039"/>
    <cellStyle name="Dziesiętny 5 2 2 3 3 4" xfId="16040"/>
    <cellStyle name="Dziesiętny 5 2 2 3 4" xfId="16041"/>
    <cellStyle name="Dziesiętny 5 2 2 3 4 2" xfId="16042"/>
    <cellStyle name="Dziesiętny 5 2 2 3 4 2 2" xfId="16043"/>
    <cellStyle name="Dziesiętny 5 2 2 3 4 2 3" xfId="16044"/>
    <cellStyle name="Dziesiętny 5 2 2 3 4 3" xfId="16045"/>
    <cellStyle name="Dziesiętny 5 2 2 3 4 4" xfId="16046"/>
    <cellStyle name="Dziesiętny 5 2 2 3 5" xfId="16047"/>
    <cellStyle name="Dziesiętny 5 2 2 3 5 2" xfId="16048"/>
    <cellStyle name="Dziesiętny 5 2 2 3 5 3" xfId="16049"/>
    <cellStyle name="Dziesiętny 5 2 2 3 6" xfId="16050"/>
    <cellStyle name="Dziesiętny 5 2 2 3 7" xfId="16051"/>
    <cellStyle name="Dziesiętny 5 2 2 4" xfId="16052"/>
    <cellStyle name="Dziesiętny 5 2 2 4 2" xfId="16053"/>
    <cellStyle name="Dziesiętny 5 2 2 4 2 2" xfId="16054"/>
    <cellStyle name="Dziesiętny 5 2 2 4 2 2 2" xfId="16055"/>
    <cellStyle name="Dziesiętny 5 2 2 4 2 2 3" xfId="16056"/>
    <cellStyle name="Dziesiętny 5 2 2 4 2 3" xfId="16057"/>
    <cellStyle name="Dziesiętny 5 2 2 4 2 4" xfId="16058"/>
    <cellStyle name="Dziesiętny 5 2 2 4 3" xfId="16059"/>
    <cellStyle name="Dziesiętny 5 2 2 4 3 2" xfId="16060"/>
    <cellStyle name="Dziesiętny 5 2 2 4 3 2 2" xfId="16061"/>
    <cellStyle name="Dziesiętny 5 2 2 4 3 2 3" xfId="16062"/>
    <cellStyle name="Dziesiętny 5 2 2 4 3 3" xfId="16063"/>
    <cellStyle name="Dziesiętny 5 2 2 4 3 4" xfId="16064"/>
    <cellStyle name="Dziesiętny 5 2 2 4 4" xfId="16065"/>
    <cellStyle name="Dziesiętny 5 2 2 4 4 2" xfId="16066"/>
    <cellStyle name="Dziesiętny 5 2 2 4 4 2 2" xfId="16067"/>
    <cellStyle name="Dziesiętny 5 2 2 4 4 2 3" xfId="16068"/>
    <cellStyle name="Dziesiętny 5 2 2 4 4 3" xfId="16069"/>
    <cellStyle name="Dziesiętny 5 2 2 4 4 4" xfId="16070"/>
    <cellStyle name="Dziesiętny 5 2 2 4 5" xfId="16071"/>
    <cellStyle name="Dziesiętny 5 2 2 4 5 2" xfId="16072"/>
    <cellStyle name="Dziesiętny 5 2 2 4 5 3" xfId="16073"/>
    <cellStyle name="Dziesiętny 5 2 2 4 6" xfId="16074"/>
    <cellStyle name="Dziesiętny 5 2 2 4 7" xfId="16075"/>
    <cellStyle name="Dziesiętny 5 2 2 5" xfId="16076"/>
    <cellStyle name="Dziesiętny 5 2 2 5 2" xfId="16077"/>
    <cellStyle name="Dziesiętny 5 2 2 5 2 2" xfId="16078"/>
    <cellStyle name="Dziesiętny 5 2 2 5 2 2 2" xfId="16079"/>
    <cellStyle name="Dziesiętny 5 2 2 5 2 2 3" xfId="16080"/>
    <cellStyle name="Dziesiętny 5 2 2 5 2 3" xfId="16081"/>
    <cellStyle name="Dziesiętny 5 2 2 5 2 4" xfId="16082"/>
    <cellStyle name="Dziesiętny 5 2 2 5 3" xfId="16083"/>
    <cellStyle name="Dziesiętny 5 2 2 5 3 2" xfId="16084"/>
    <cellStyle name="Dziesiętny 5 2 2 5 3 3" xfId="16085"/>
    <cellStyle name="Dziesiętny 5 2 2 5 4" xfId="16086"/>
    <cellStyle name="Dziesiętny 5 2 2 5 5" xfId="16087"/>
    <cellStyle name="Dziesiętny 5 2 2 6" xfId="16088"/>
    <cellStyle name="Dziesiętny 5 2 2 6 2" xfId="16089"/>
    <cellStyle name="Dziesiętny 5 2 2 6 2 2" xfId="16090"/>
    <cellStyle name="Dziesiętny 5 2 2 6 2 3" xfId="16091"/>
    <cellStyle name="Dziesiętny 5 2 2 6 3" xfId="16092"/>
    <cellStyle name="Dziesiętny 5 2 2 6 4" xfId="16093"/>
    <cellStyle name="Dziesiętny 5 2 2 7" xfId="16094"/>
    <cellStyle name="Dziesiętny 5 2 2 7 2" xfId="16095"/>
    <cellStyle name="Dziesiętny 5 2 2 7 2 2" xfId="16096"/>
    <cellStyle name="Dziesiętny 5 2 2 7 2 3" xfId="16097"/>
    <cellStyle name="Dziesiętny 5 2 2 7 3" xfId="16098"/>
    <cellStyle name="Dziesiętny 5 2 2 7 4" xfId="16099"/>
    <cellStyle name="Dziesiętny 5 2 2 8" xfId="16100"/>
    <cellStyle name="Dziesiętny 5 2 2 8 2" xfId="16101"/>
    <cellStyle name="Dziesiętny 5 2 2 8 2 2" xfId="16102"/>
    <cellStyle name="Dziesiętny 5 2 2 8 2 3" xfId="16103"/>
    <cellStyle name="Dziesiętny 5 2 2 8 3" xfId="16104"/>
    <cellStyle name="Dziesiętny 5 2 2 8 4" xfId="16105"/>
    <cellStyle name="Dziesiętny 5 2 2 9" xfId="16106"/>
    <cellStyle name="Dziesiętny 5 2 2 9 2" xfId="16107"/>
    <cellStyle name="Dziesiętny 5 2 2 9 3" xfId="16108"/>
    <cellStyle name="Dziesiętny 5 2 3" xfId="16109"/>
    <cellStyle name="Dziesiętny 5 2 4" xfId="16110"/>
    <cellStyle name="Dziesiętny 5 2 4 2" xfId="16111"/>
    <cellStyle name="Dziesiętny 5 2 4 2 2" xfId="16112"/>
    <cellStyle name="Dziesiętny 5 2 4 2 2 2" xfId="16113"/>
    <cellStyle name="Dziesiętny 5 2 4 2 2 3" xfId="16114"/>
    <cellStyle name="Dziesiętny 5 2 4 2 3" xfId="16115"/>
    <cellStyle name="Dziesiętny 5 2 4 2 4" xfId="16116"/>
    <cellStyle name="Dziesiętny 5 2 4 3" xfId="16117"/>
    <cellStyle name="Dziesiętny 5 2 4 3 2" xfId="16118"/>
    <cellStyle name="Dziesiętny 5 2 4 3 2 2" xfId="16119"/>
    <cellStyle name="Dziesiętny 5 2 4 3 2 3" xfId="16120"/>
    <cellStyle name="Dziesiętny 5 2 4 3 3" xfId="16121"/>
    <cellStyle name="Dziesiętny 5 2 4 3 4" xfId="16122"/>
    <cellStyle name="Dziesiętny 5 2 4 4" xfId="16123"/>
    <cellStyle name="Dziesiętny 5 2 4 4 2" xfId="16124"/>
    <cellStyle name="Dziesiętny 5 2 4 4 2 2" xfId="16125"/>
    <cellStyle name="Dziesiętny 5 2 4 4 2 3" xfId="16126"/>
    <cellStyle name="Dziesiętny 5 2 4 4 3" xfId="16127"/>
    <cellStyle name="Dziesiętny 5 2 4 4 4" xfId="16128"/>
    <cellStyle name="Dziesiętny 5 2 4 5" xfId="16129"/>
    <cellStyle name="Dziesiętny 5 2 4 5 2" xfId="16130"/>
    <cellStyle name="Dziesiętny 5 2 4 5 3" xfId="16131"/>
    <cellStyle name="Dziesiętny 5 2 4 6" xfId="16132"/>
    <cellStyle name="Dziesiętny 5 2 4 7" xfId="16133"/>
    <cellStyle name="Dziesiętny 5 2 5" xfId="16134"/>
    <cellStyle name="Dziesiętny 5 2 5 2" xfId="16135"/>
    <cellStyle name="Dziesiętny 5 2 5 2 2" xfId="16136"/>
    <cellStyle name="Dziesiętny 5 2 5 2 2 2" xfId="16137"/>
    <cellStyle name="Dziesiętny 5 2 5 2 2 3" xfId="16138"/>
    <cellStyle name="Dziesiętny 5 2 5 2 3" xfId="16139"/>
    <cellStyle name="Dziesiętny 5 2 5 2 4" xfId="16140"/>
    <cellStyle name="Dziesiętny 5 2 5 3" xfId="16141"/>
    <cellStyle name="Dziesiętny 5 2 5 3 2" xfId="16142"/>
    <cellStyle name="Dziesiętny 5 2 5 3 2 2" xfId="16143"/>
    <cellStyle name="Dziesiętny 5 2 5 3 2 3" xfId="16144"/>
    <cellStyle name="Dziesiętny 5 2 5 3 3" xfId="16145"/>
    <cellStyle name="Dziesiętny 5 2 5 3 4" xfId="16146"/>
    <cellStyle name="Dziesiętny 5 2 5 4" xfId="16147"/>
    <cellStyle name="Dziesiętny 5 2 5 4 2" xfId="16148"/>
    <cellStyle name="Dziesiętny 5 2 5 4 2 2" xfId="16149"/>
    <cellStyle name="Dziesiętny 5 2 5 4 2 3" xfId="16150"/>
    <cellStyle name="Dziesiętny 5 2 5 4 3" xfId="16151"/>
    <cellStyle name="Dziesiętny 5 2 5 4 4" xfId="16152"/>
    <cellStyle name="Dziesiętny 5 2 5 5" xfId="16153"/>
    <cellStyle name="Dziesiętny 5 2 5 5 2" xfId="16154"/>
    <cellStyle name="Dziesiętny 5 2 5 5 3" xfId="16155"/>
    <cellStyle name="Dziesiętny 5 2 5 6" xfId="16156"/>
    <cellStyle name="Dziesiętny 5 2 5 7" xfId="16157"/>
    <cellStyle name="Dziesiętny 5 2 6" xfId="16158"/>
    <cellStyle name="Dziesiętny 5 2 6 2" xfId="16159"/>
    <cellStyle name="Dziesiętny 5 2 6 2 2" xfId="16160"/>
    <cellStyle name="Dziesiętny 5 2 6 2 2 2" xfId="16161"/>
    <cellStyle name="Dziesiętny 5 2 6 2 2 3" xfId="16162"/>
    <cellStyle name="Dziesiętny 5 2 6 2 3" xfId="16163"/>
    <cellStyle name="Dziesiętny 5 2 6 2 4" xfId="16164"/>
    <cellStyle name="Dziesiętny 5 2 6 3" xfId="16165"/>
    <cellStyle name="Dziesiętny 5 2 6 3 2" xfId="16166"/>
    <cellStyle name="Dziesiętny 5 2 6 3 3" xfId="16167"/>
    <cellStyle name="Dziesiętny 5 2 6 4" xfId="16168"/>
    <cellStyle name="Dziesiętny 5 2 6 5" xfId="16169"/>
    <cellStyle name="Dziesiętny 5 2 7" xfId="16170"/>
    <cellStyle name="Dziesiętny 5 2 7 2" xfId="16171"/>
    <cellStyle name="Dziesiętny 5 2 7 2 2" xfId="16172"/>
    <cellStyle name="Dziesiętny 5 2 7 2 3" xfId="16173"/>
    <cellStyle name="Dziesiętny 5 2 7 3" xfId="16174"/>
    <cellStyle name="Dziesiętny 5 2 7 4" xfId="16175"/>
    <cellStyle name="Dziesiętny 5 2 8" xfId="16176"/>
    <cellStyle name="Dziesiętny 5 2 8 2" xfId="16177"/>
    <cellStyle name="Dziesiętny 5 2 8 3" xfId="16178"/>
    <cellStyle name="Dziesiętny 5 2 9" xfId="16179"/>
    <cellStyle name="Dziesiętny 5 3" xfId="16180"/>
    <cellStyle name="Dziesiętny 5 3 2" xfId="16181"/>
    <cellStyle name="Dziesiętny 5 3 2 2" xfId="16182"/>
    <cellStyle name="Dziesiętny 5 3 2 2 2" xfId="16183"/>
    <cellStyle name="Dziesiętny 5 3 2 2 2 2" xfId="16184"/>
    <cellStyle name="Dziesiętny 5 3 2 2 2 2 2" xfId="16185"/>
    <cellStyle name="Dziesiętny 5 3 2 2 2 2 3" xfId="16186"/>
    <cellStyle name="Dziesiętny 5 3 2 2 2 3" xfId="16187"/>
    <cellStyle name="Dziesiętny 5 3 2 2 2 4" xfId="16188"/>
    <cellStyle name="Dziesiętny 5 3 2 2 3" xfId="16189"/>
    <cellStyle name="Dziesiętny 5 3 2 2 3 2" xfId="16190"/>
    <cellStyle name="Dziesiętny 5 3 2 2 3 2 2" xfId="16191"/>
    <cellStyle name="Dziesiętny 5 3 2 2 3 2 3" xfId="16192"/>
    <cellStyle name="Dziesiętny 5 3 2 2 3 3" xfId="16193"/>
    <cellStyle name="Dziesiętny 5 3 2 2 3 4" xfId="16194"/>
    <cellStyle name="Dziesiętny 5 3 2 2 4" xfId="16195"/>
    <cellStyle name="Dziesiętny 5 3 2 2 4 2" xfId="16196"/>
    <cellStyle name="Dziesiętny 5 3 2 2 4 2 2" xfId="16197"/>
    <cellStyle name="Dziesiętny 5 3 2 2 4 2 3" xfId="16198"/>
    <cellStyle name="Dziesiętny 5 3 2 2 4 3" xfId="16199"/>
    <cellStyle name="Dziesiętny 5 3 2 2 4 4" xfId="16200"/>
    <cellStyle name="Dziesiętny 5 3 2 2 5" xfId="16201"/>
    <cellStyle name="Dziesiętny 5 3 2 2 5 2" xfId="16202"/>
    <cellStyle name="Dziesiętny 5 3 2 2 5 3" xfId="16203"/>
    <cellStyle name="Dziesiętny 5 3 2 2 6" xfId="16204"/>
    <cellStyle name="Dziesiętny 5 3 2 2 7" xfId="16205"/>
    <cellStyle name="Dziesiętny 5 3 2 3" xfId="16206"/>
    <cellStyle name="Dziesiętny 5 3 2 3 2" xfId="16207"/>
    <cellStyle name="Dziesiętny 5 3 2 3 2 2" xfId="16208"/>
    <cellStyle name="Dziesiętny 5 3 2 3 2 2 2" xfId="16209"/>
    <cellStyle name="Dziesiętny 5 3 2 3 2 2 3" xfId="16210"/>
    <cellStyle name="Dziesiętny 5 3 2 3 2 3" xfId="16211"/>
    <cellStyle name="Dziesiętny 5 3 2 3 2 4" xfId="16212"/>
    <cellStyle name="Dziesiętny 5 3 2 3 3" xfId="16213"/>
    <cellStyle name="Dziesiętny 5 3 2 3 3 2" xfId="16214"/>
    <cellStyle name="Dziesiętny 5 3 2 3 3 2 2" xfId="16215"/>
    <cellStyle name="Dziesiętny 5 3 2 3 3 2 3" xfId="16216"/>
    <cellStyle name="Dziesiętny 5 3 2 3 3 3" xfId="16217"/>
    <cellStyle name="Dziesiętny 5 3 2 3 3 4" xfId="16218"/>
    <cellStyle name="Dziesiętny 5 3 2 3 4" xfId="16219"/>
    <cellStyle name="Dziesiętny 5 3 2 3 4 2" xfId="16220"/>
    <cellStyle name="Dziesiętny 5 3 2 3 4 2 2" xfId="16221"/>
    <cellStyle name="Dziesiętny 5 3 2 3 4 2 3" xfId="16222"/>
    <cellStyle name="Dziesiętny 5 3 2 3 4 3" xfId="16223"/>
    <cellStyle name="Dziesiętny 5 3 2 3 4 4" xfId="16224"/>
    <cellStyle name="Dziesiętny 5 3 2 3 5" xfId="16225"/>
    <cellStyle name="Dziesiętny 5 3 2 3 5 2" xfId="16226"/>
    <cellStyle name="Dziesiętny 5 3 2 3 5 3" xfId="16227"/>
    <cellStyle name="Dziesiętny 5 3 2 3 6" xfId="16228"/>
    <cellStyle name="Dziesiętny 5 3 2 3 7" xfId="16229"/>
    <cellStyle name="Dziesiętny 5 3 2 4" xfId="16230"/>
    <cellStyle name="Dziesiętny 5 3 2 4 2" xfId="16231"/>
    <cellStyle name="Dziesiętny 5 3 2 4 2 2" xfId="16232"/>
    <cellStyle name="Dziesiętny 5 3 2 4 2 2 2" xfId="16233"/>
    <cellStyle name="Dziesiętny 5 3 2 4 2 2 3" xfId="16234"/>
    <cellStyle name="Dziesiętny 5 3 2 4 2 3" xfId="16235"/>
    <cellStyle name="Dziesiętny 5 3 2 4 2 4" xfId="16236"/>
    <cellStyle name="Dziesiętny 5 3 2 4 3" xfId="16237"/>
    <cellStyle name="Dziesiętny 5 3 2 4 3 2" xfId="16238"/>
    <cellStyle name="Dziesiętny 5 3 2 4 3 3" xfId="16239"/>
    <cellStyle name="Dziesiętny 5 3 2 4 4" xfId="16240"/>
    <cellStyle name="Dziesiętny 5 3 2 4 5" xfId="16241"/>
    <cellStyle name="Dziesiętny 5 3 2 5" xfId="16242"/>
    <cellStyle name="Dziesiętny 5 3 2 6" xfId="16243"/>
    <cellStyle name="Dziesiętny 5 3 2 6 2" xfId="16244"/>
    <cellStyle name="Dziesiętny 5 3 2 6 2 2" xfId="16245"/>
    <cellStyle name="Dziesiętny 5 3 2 6 2 3" xfId="16246"/>
    <cellStyle name="Dziesiętny 5 3 2 6 3" xfId="16247"/>
    <cellStyle name="Dziesiętny 5 3 2 6 4" xfId="16248"/>
    <cellStyle name="Dziesiętny 5 3 2 7" xfId="16249"/>
    <cellStyle name="Dziesiętny 5 3 2 7 2" xfId="16250"/>
    <cellStyle name="Dziesiętny 5 3 2 7 3" xfId="16251"/>
    <cellStyle name="Dziesiętny 5 3 2 8" xfId="16252"/>
    <cellStyle name="Dziesiętny 5 3 2 9" xfId="16253"/>
    <cellStyle name="Dziesiętny 5 3 3" xfId="16254"/>
    <cellStyle name="Dziesiętny 5 3 3 2" xfId="16255"/>
    <cellStyle name="Dziesiętny 5 3 3 2 2" xfId="16256"/>
    <cellStyle name="Dziesiętny 5 3 3 2 2 2" xfId="16257"/>
    <cellStyle name="Dziesiętny 5 3 3 2 2 2 2" xfId="16258"/>
    <cellStyle name="Dziesiętny 5 3 3 2 2 2 3" xfId="16259"/>
    <cellStyle name="Dziesiętny 5 3 3 2 2 3" xfId="16260"/>
    <cellStyle name="Dziesiętny 5 3 3 2 2 4" xfId="16261"/>
    <cellStyle name="Dziesiętny 5 3 3 2 3" xfId="16262"/>
    <cellStyle name="Dziesiętny 5 3 3 2 3 2" xfId="16263"/>
    <cellStyle name="Dziesiętny 5 3 3 2 3 2 2" xfId="16264"/>
    <cellStyle name="Dziesiętny 5 3 3 2 3 2 3" xfId="16265"/>
    <cellStyle name="Dziesiętny 5 3 3 2 3 3" xfId="16266"/>
    <cellStyle name="Dziesiętny 5 3 3 2 3 4" xfId="16267"/>
    <cellStyle name="Dziesiętny 5 3 3 2 4" xfId="16268"/>
    <cellStyle name="Dziesiętny 5 3 3 2 4 2" xfId="16269"/>
    <cellStyle name="Dziesiętny 5 3 3 2 4 2 2" xfId="16270"/>
    <cellStyle name="Dziesiętny 5 3 3 2 4 2 3" xfId="16271"/>
    <cellStyle name="Dziesiętny 5 3 3 2 4 3" xfId="16272"/>
    <cellStyle name="Dziesiętny 5 3 3 2 4 4" xfId="16273"/>
    <cellStyle name="Dziesiętny 5 3 3 2 5" xfId="16274"/>
    <cellStyle name="Dziesiętny 5 3 3 2 5 2" xfId="16275"/>
    <cellStyle name="Dziesiętny 5 3 3 2 5 3" xfId="16276"/>
    <cellStyle name="Dziesiętny 5 3 3 2 6" xfId="16277"/>
    <cellStyle name="Dziesiętny 5 3 3 2 7" xfId="16278"/>
    <cellStyle name="Dziesiętny 5 3 3 3" xfId="16279"/>
    <cellStyle name="Dziesiętny 5 3 3 3 2" xfId="16280"/>
    <cellStyle name="Dziesiętny 5 3 3 3 2 2" xfId="16281"/>
    <cellStyle name="Dziesiętny 5 3 3 3 2 2 2" xfId="16282"/>
    <cellStyle name="Dziesiętny 5 3 3 3 2 2 3" xfId="16283"/>
    <cellStyle name="Dziesiętny 5 3 3 3 2 3" xfId="16284"/>
    <cellStyle name="Dziesiętny 5 3 3 3 2 4" xfId="16285"/>
    <cellStyle name="Dziesiętny 5 3 3 3 3" xfId="16286"/>
    <cellStyle name="Dziesiętny 5 3 3 3 3 2" xfId="16287"/>
    <cellStyle name="Dziesiętny 5 3 3 3 3 2 2" xfId="16288"/>
    <cellStyle name="Dziesiętny 5 3 3 3 3 2 3" xfId="16289"/>
    <cellStyle name="Dziesiętny 5 3 3 3 3 3" xfId="16290"/>
    <cellStyle name="Dziesiętny 5 3 3 3 3 4" xfId="16291"/>
    <cellStyle name="Dziesiętny 5 3 3 3 4" xfId="16292"/>
    <cellStyle name="Dziesiętny 5 3 3 3 4 2" xfId="16293"/>
    <cellStyle name="Dziesiętny 5 3 3 3 4 2 2" xfId="16294"/>
    <cellStyle name="Dziesiętny 5 3 3 3 4 2 3" xfId="16295"/>
    <cellStyle name="Dziesiętny 5 3 3 3 4 3" xfId="16296"/>
    <cellStyle name="Dziesiętny 5 3 3 3 4 4" xfId="16297"/>
    <cellStyle name="Dziesiętny 5 3 3 3 5" xfId="16298"/>
    <cellStyle name="Dziesiętny 5 3 3 3 5 2" xfId="16299"/>
    <cellStyle name="Dziesiętny 5 3 3 3 5 3" xfId="16300"/>
    <cellStyle name="Dziesiętny 5 3 3 3 6" xfId="16301"/>
    <cellStyle name="Dziesiętny 5 3 3 3 7" xfId="16302"/>
    <cellStyle name="Dziesiętny 5 3 3 4" xfId="16303"/>
    <cellStyle name="Dziesiętny 5 3 3 4 2" xfId="16304"/>
    <cellStyle name="Dziesiętny 5 3 3 4 2 2" xfId="16305"/>
    <cellStyle name="Dziesiętny 5 3 3 4 2 3" xfId="16306"/>
    <cellStyle name="Dziesiętny 5 3 3 4 3" xfId="16307"/>
    <cellStyle name="Dziesiętny 5 3 3 4 4" xfId="16308"/>
    <cellStyle name="Dziesiętny 5 3 3 5" xfId="16309"/>
    <cellStyle name="Dziesiętny 5 3 3 5 2" xfId="16310"/>
    <cellStyle name="Dziesiętny 5 3 3 5 2 2" xfId="16311"/>
    <cellStyle name="Dziesiętny 5 3 3 5 2 3" xfId="16312"/>
    <cellStyle name="Dziesiętny 5 3 3 5 3" xfId="16313"/>
    <cellStyle name="Dziesiętny 5 3 3 5 4" xfId="16314"/>
    <cellStyle name="Dziesiętny 5 3 3 6" xfId="16315"/>
    <cellStyle name="Dziesiętny 5 3 3 6 2" xfId="16316"/>
    <cellStyle name="Dziesiętny 5 3 3 6 2 2" xfId="16317"/>
    <cellStyle name="Dziesiętny 5 3 3 6 2 3" xfId="16318"/>
    <cellStyle name="Dziesiętny 5 3 3 6 3" xfId="16319"/>
    <cellStyle name="Dziesiętny 5 3 3 6 4" xfId="16320"/>
    <cellStyle name="Dziesiętny 5 3 3 7" xfId="16321"/>
    <cellStyle name="Dziesiętny 5 3 3 7 2" xfId="16322"/>
    <cellStyle name="Dziesiętny 5 3 3 7 3" xfId="16323"/>
    <cellStyle name="Dziesiętny 5 3 3 8" xfId="16324"/>
    <cellStyle name="Dziesiętny 5 3 3 9" xfId="16325"/>
    <cellStyle name="Dziesiętny 5 3 4" xfId="16326"/>
    <cellStyle name="Dziesiętny 5 3 4 2" xfId="16327"/>
    <cellStyle name="Dziesiętny 5 3 4 2 2" xfId="16328"/>
    <cellStyle name="Dziesiętny 5 3 4 2 3" xfId="16329"/>
    <cellStyle name="Dziesiętny 5 3 4 3" xfId="16330"/>
    <cellStyle name="Dziesiętny 5 3 4 4" xfId="16331"/>
    <cellStyle name="Dziesiętny 5 3 5" xfId="16332"/>
    <cellStyle name="Dziesiętny 5 3 5 2" xfId="16333"/>
    <cellStyle name="Dziesiętny 5 3 5 2 2" xfId="16334"/>
    <cellStyle name="Dziesiętny 5 3 5 2 3" xfId="16335"/>
    <cellStyle name="Dziesiętny 5 3 5 3" xfId="16336"/>
    <cellStyle name="Dziesiętny 5 3 5 4" xfId="16337"/>
    <cellStyle name="Dziesiętny 5 4" xfId="16338"/>
    <cellStyle name="Dziesiętny 5 4 2" xfId="16339"/>
    <cellStyle name="Dziesiętny 5 4 2 2" xfId="16340"/>
    <cellStyle name="Dziesiętny 5 4 2 3" xfId="16341"/>
    <cellStyle name="Dziesiętny 5 4 2 3 2" xfId="16342"/>
    <cellStyle name="Dziesiętny 5 4 2 3 2 2" xfId="16343"/>
    <cellStyle name="Dziesiętny 5 4 2 3 2 3" xfId="16344"/>
    <cellStyle name="Dziesiętny 5 4 2 3 3" xfId="16345"/>
    <cellStyle name="Dziesiętny 5 4 2 3 4" xfId="16346"/>
    <cellStyle name="Dziesiętny 5 4 2 4" xfId="16347"/>
    <cellStyle name="Dziesiętny 5 4 2 4 2" xfId="16348"/>
    <cellStyle name="Dziesiętny 5 4 2 4 2 2" xfId="16349"/>
    <cellStyle name="Dziesiętny 5 4 2 4 2 3" xfId="16350"/>
    <cellStyle name="Dziesiętny 5 4 2 4 3" xfId="16351"/>
    <cellStyle name="Dziesiętny 5 4 2 4 4" xfId="16352"/>
    <cellStyle name="Dziesiętny 5 4 3" xfId="16353"/>
    <cellStyle name="Dziesiętny 5 4 3 2" xfId="16354"/>
    <cellStyle name="Dziesiętny 5 4 3 2 2" xfId="16355"/>
    <cellStyle name="Dziesiętny 5 4 3 2 2 2" xfId="16356"/>
    <cellStyle name="Dziesiętny 5 4 3 2 2 3" xfId="16357"/>
    <cellStyle name="Dziesiętny 5 4 3 2 3" xfId="16358"/>
    <cellStyle name="Dziesiętny 5 4 3 2 4" xfId="16359"/>
    <cellStyle name="Dziesiętny 5 4 3 3" xfId="16360"/>
    <cellStyle name="Dziesiętny 5 4 3 3 2" xfId="16361"/>
    <cellStyle name="Dziesiętny 5 4 3 3 2 2" xfId="16362"/>
    <cellStyle name="Dziesiętny 5 4 3 3 2 3" xfId="16363"/>
    <cellStyle name="Dziesiętny 5 4 3 3 3" xfId="16364"/>
    <cellStyle name="Dziesiętny 5 4 3 3 4" xfId="16365"/>
    <cellStyle name="Dziesiętny 5 4 3 4" xfId="16366"/>
    <cellStyle name="Dziesiętny 5 4 3 4 2" xfId="16367"/>
    <cellStyle name="Dziesiętny 5 4 3 4 2 2" xfId="16368"/>
    <cellStyle name="Dziesiętny 5 4 3 4 2 3" xfId="16369"/>
    <cellStyle name="Dziesiętny 5 4 3 4 3" xfId="16370"/>
    <cellStyle name="Dziesiętny 5 4 3 4 4" xfId="16371"/>
    <cellStyle name="Dziesiętny 5 4 3 5" xfId="16372"/>
    <cellStyle name="Dziesiętny 5 4 3 5 2" xfId="16373"/>
    <cellStyle name="Dziesiętny 5 4 3 5 3" xfId="16374"/>
    <cellStyle name="Dziesiętny 5 4 3 6" xfId="16375"/>
    <cellStyle name="Dziesiętny 5 4 3 7" xfId="16376"/>
    <cellStyle name="Dziesiętny 5 4 4" xfId="16377"/>
    <cellStyle name="Dziesiętny 5 4 4 2" xfId="16378"/>
    <cellStyle name="Dziesiętny 5 4 4 2 2" xfId="16379"/>
    <cellStyle name="Dziesiętny 5 4 4 2 2 2" xfId="16380"/>
    <cellStyle name="Dziesiętny 5 4 4 2 2 3" xfId="16381"/>
    <cellStyle name="Dziesiętny 5 4 4 2 3" xfId="16382"/>
    <cellStyle name="Dziesiętny 5 4 4 2 4" xfId="16383"/>
    <cellStyle name="Dziesiętny 5 4 4 3" xfId="16384"/>
    <cellStyle name="Dziesiętny 5 4 4 3 2" xfId="16385"/>
    <cellStyle name="Dziesiętny 5 4 4 3 2 2" xfId="16386"/>
    <cellStyle name="Dziesiętny 5 4 4 3 2 3" xfId="16387"/>
    <cellStyle name="Dziesiętny 5 4 4 3 3" xfId="16388"/>
    <cellStyle name="Dziesiętny 5 4 4 3 4" xfId="16389"/>
    <cellStyle name="Dziesiętny 5 4 4 4" xfId="16390"/>
    <cellStyle name="Dziesiętny 5 4 4 4 2" xfId="16391"/>
    <cellStyle name="Dziesiętny 5 4 4 4 2 2" xfId="16392"/>
    <cellStyle name="Dziesiętny 5 4 4 4 2 3" xfId="16393"/>
    <cellStyle name="Dziesiętny 5 4 4 4 3" xfId="16394"/>
    <cellStyle name="Dziesiętny 5 4 4 4 4" xfId="16395"/>
    <cellStyle name="Dziesiętny 5 4 4 5" xfId="16396"/>
    <cellStyle name="Dziesiętny 5 4 4 5 2" xfId="16397"/>
    <cellStyle name="Dziesiętny 5 4 4 5 3" xfId="16398"/>
    <cellStyle name="Dziesiętny 5 4 4 6" xfId="16399"/>
    <cellStyle name="Dziesiętny 5 4 4 7" xfId="16400"/>
    <cellStyle name="Dziesiętny 5 4 5" xfId="16401"/>
    <cellStyle name="Dziesiętny 5 4 5 2" xfId="16402"/>
    <cellStyle name="Dziesiętny 5 4 5 2 2" xfId="16403"/>
    <cellStyle name="Dziesiętny 5 4 5 2 2 2" xfId="16404"/>
    <cellStyle name="Dziesiętny 5 4 5 2 2 3" xfId="16405"/>
    <cellStyle name="Dziesiętny 5 4 5 2 3" xfId="16406"/>
    <cellStyle name="Dziesiętny 5 4 5 2 4" xfId="16407"/>
    <cellStyle name="Dziesiętny 5 4 5 3" xfId="16408"/>
    <cellStyle name="Dziesiętny 5 4 5 3 2" xfId="16409"/>
    <cellStyle name="Dziesiętny 5 4 5 3 3" xfId="16410"/>
    <cellStyle name="Dziesiętny 5 4 5 4" xfId="16411"/>
    <cellStyle name="Dziesiętny 5 4 5 5" xfId="16412"/>
    <cellStyle name="Dziesiętny 5 4 6" xfId="16413"/>
    <cellStyle name="Dziesiętny 5 4 6 2" xfId="16414"/>
    <cellStyle name="Dziesiętny 5 4 6 2 2" xfId="16415"/>
    <cellStyle name="Dziesiętny 5 4 6 2 3" xfId="16416"/>
    <cellStyle name="Dziesiętny 5 4 6 3" xfId="16417"/>
    <cellStyle name="Dziesiętny 5 4 6 4" xfId="16418"/>
    <cellStyle name="Dziesiętny 5 4 7" xfId="16419"/>
    <cellStyle name="Dziesiętny 5 4 7 2" xfId="16420"/>
    <cellStyle name="Dziesiętny 5 4 7 3" xfId="16421"/>
    <cellStyle name="Dziesiętny 5 4 8" xfId="16422"/>
    <cellStyle name="Dziesiętny 5 4 9" xfId="16423"/>
    <cellStyle name="Dziesiętny 5 5" xfId="16424"/>
    <cellStyle name="Dziesiętny 5 5 10" xfId="16425"/>
    <cellStyle name="Dziesiętny 5 5 2" xfId="16426"/>
    <cellStyle name="Dziesiętny 5 5 2 2" xfId="16427"/>
    <cellStyle name="Dziesiętny 5 5 2 2 2" xfId="16428"/>
    <cellStyle name="Dziesiętny 5 5 2 2 2 2" xfId="16429"/>
    <cellStyle name="Dziesiętny 5 5 2 2 2 3" xfId="16430"/>
    <cellStyle name="Dziesiętny 5 5 2 2 3" xfId="16431"/>
    <cellStyle name="Dziesiętny 5 5 2 2 4" xfId="16432"/>
    <cellStyle name="Dziesiętny 5 5 2 3" xfId="16433"/>
    <cellStyle name="Dziesiętny 5 5 2 3 2" xfId="16434"/>
    <cellStyle name="Dziesiętny 5 5 2 3 2 2" xfId="16435"/>
    <cellStyle name="Dziesiętny 5 5 2 3 2 3" xfId="16436"/>
    <cellStyle name="Dziesiętny 5 5 2 3 3" xfId="16437"/>
    <cellStyle name="Dziesiętny 5 5 2 3 4" xfId="16438"/>
    <cellStyle name="Dziesiętny 5 5 2 4" xfId="16439"/>
    <cellStyle name="Dziesiętny 5 5 2 4 2" xfId="16440"/>
    <cellStyle name="Dziesiętny 5 5 2 4 2 2" xfId="16441"/>
    <cellStyle name="Dziesiętny 5 5 2 4 2 3" xfId="16442"/>
    <cellStyle name="Dziesiętny 5 5 2 4 3" xfId="16443"/>
    <cellStyle name="Dziesiętny 5 5 2 4 4" xfId="16444"/>
    <cellStyle name="Dziesiętny 5 5 2 5" xfId="16445"/>
    <cellStyle name="Dziesiętny 5 5 2 5 2" xfId="16446"/>
    <cellStyle name="Dziesiętny 5 5 2 5 3" xfId="16447"/>
    <cellStyle name="Dziesiętny 5 5 2 6" xfId="16448"/>
    <cellStyle name="Dziesiętny 5 5 2 7" xfId="16449"/>
    <cellStyle name="Dziesiętny 5 5 3" xfId="16450"/>
    <cellStyle name="Dziesiętny 5 5 3 2" xfId="16451"/>
    <cellStyle name="Dziesiętny 5 5 3 2 2" xfId="16452"/>
    <cellStyle name="Dziesiętny 5 5 3 2 2 2" xfId="16453"/>
    <cellStyle name="Dziesiętny 5 5 3 2 2 3" xfId="16454"/>
    <cellStyle name="Dziesiętny 5 5 3 2 3" xfId="16455"/>
    <cellStyle name="Dziesiętny 5 5 3 2 4" xfId="16456"/>
    <cellStyle name="Dziesiętny 5 5 3 3" xfId="16457"/>
    <cellStyle name="Dziesiętny 5 5 3 3 2" xfId="16458"/>
    <cellStyle name="Dziesiętny 5 5 3 3 2 2" xfId="16459"/>
    <cellStyle name="Dziesiętny 5 5 3 3 2 3" xfId="16460"/>
    <cellStyle name="Dziesiętny 5 5 3 3 3" xfId="16461"/>
    <cellStyle name="Dziesiętny 5 5 3 3 4" xfId="16462"/>
    <cellStyle name="Dziesiętny 5 5 3 4" xfId="16463"/>
    <cellStyle name="Dziesiętny 5 5 3 4 2" xfId="16464"/>
    <cellStyle name="Dziesiętny 5 5 3 4 2 2" xfId="16465"/>
    <cellStyle name="Dziesiętny 5 5 3 4 2 3" xfId="16466"/>
    <cellStyle name="Dziesiętny 5 5 3 4 3" xfId="16467"/>
    <cellStyle name="Dziesiętny 5 5 3 4 4" xfId="16468"/>
    <cellStyle name="Dziesiętny 5 5 3 5" xfId="16469"/>
    <cellStyle name="Dziesiętny 5 5 3 5 2" xfId="16470"/>
    <cellStyle name="Dziesiętny 5 5 3 5 3" xfId="16471"/>
    <cellStyle name="Dziesiętny 5 5 3 6" xfId="16472"/>
    <cellStyle name="Dziesiętny 5 5 3 7" xfId="16473"/>
    <cellStyle name="Dziesiętny 5 5 4" xfId="16474"/>
    <cellStyle name="Dziesiętny 5 5 4 2" xfId="16475"/>
    <cellStyle name="Dziesiętny 5 5 4 2 2" xfId="16476"/>
    <cellStyle name="Dziesiętny 5 5 4 2 2 2" xfId="16477"/>
    <cellStyle name="Dziesiętny 5 5 4 2 2 3" xfId="16478"/>
    <cellStyle name="Dziesiętny 5 5 4 2 3" xfId="16479"/>
    <cellStyle name="Dziesiętny 5 5 4 2 4" xfId="16480"/>
    <cellStyle name="Dziesiętny 5 5 4 3" xfId="16481"/>
    <cellStyle name="Dziesiętny 5 5 4 3 2" xfId="16482"/>
    <cellStyle name="Dziesiętny 5 5 4 3 3" xfId="16483"/>
    <cellStyle name="Dziesiętny 5 5 4 4" xfId="16484"/>
    <cellStyle name="Dziesiętny 5 5 4 5" xfId="16485"/>
    <cellStyle name="Dziesiętny 5 5 5" xfId="16486"/>
    <cellStyle name="Dziesiętny 5 5 5 2" xfId="16487"/>
    <cellStyle name="Dziesiętny 5 5 5 2 2" xfId="16488"/>
    <cellStyle name="Dziesiętny 5 5 5 2 3" xfId="16489"/>
    <cellStyle name="Dziesiętny 5 5 5 3" xfId="16490"/>
    <cellStyle name="Dziesiętny 5 5 5 4" xfId="16491"/>
    <cellStyle name="Dziesiętny 5 5 6" xfId="16492"/>
    <cellStyle name="Dziesiętny 5 5 6 2" xfId="16493"/>
    <cellStyle name="Dziesiętny 5 5 6 2 2" xfId="16494"/>
    <cellStyle name="Dziesiętny 5 5 6 2 3" xfId="16495"/>
    <cellStyle name="Dziesiętny 5 5 6 3" xfId="16496"/>
    <cellStyle name="Dziesiętny 5 5 6 4" xfId="16497"/>
    <cellStyle name="Dziesiętny 5 5 7" xfId="16498"/>
    <cellStyle name="Dziesiętny 5 5 7 2" xfId="16499"/>
    <cellStyle name="Dziesiętny 5 5 7 2 2" xfId="16500"/>
    <cellStyle name="Dziesiętny 5 5 7 2 3" xfId="16501"/>
    <cellStyle name="Dziesiętny 5 5 7 3" xfId="16502"/>
    <cellStyle name="Dziesiętny 5 5 7 4" xfId="16503"/>
    <cellStyle name="Dziesiętny 5 5 8" xfId="16504"/>
    <cellStyle name="Dziesiętny 5 5 8 2" xfId="16505"/>
    <cellStyle name="Dziesiętny 5 5 8 3" xfId="16506"/>
    <cellStyle name="Dziesiętny 5 5 9" xfId="16507"/>
    <cellStyle name="Dziesiętny 5 6" xfId="16508"/>
    <cellStyle name="Dziesiętny 5 6 2" xfId="16509"/>
    <cellStyle name="Dziesiętny 5 6 2 2" xfId="16510"/>
    <cellStyle name="Dziesiętny 5 6 2 2 2" xfId="16511"/>
    <cellStyle name="Dziesiętny 5 6 2 2 2 2" xfId="16512"/>
    <cellStyle name="Dziesiętny 5 6 2 2 2 3" xfId="16513"/>
    <cellStyle name="Dziesiętny 5 6 2 2 3" xfId="16514"/>
    <cellStyle name="Dziesiętny 5 6 2 2 4" xfId="16515"/>
    <cellStyle name="Dziesiętny 5 6 2 3" xfId="16516"/>
    <cellStyle name="Dziesiętny 5 6 2 3 2" xfId="16517"/>
    <cellStyle name="Dziesiętny 5 6 2 3 2 2" xfId="16518"/>
    <cellStyle name="Dziesiętny 5 6 2 3 2 3" xfId="16519"/>
    <cellStyle name="Dziesiętny 5 6 2 3 3" xfId="16520"/>
    <cellStyle name="Dziesiętny 5 6 2 3 4" xfId="16521"/>
    <cellStyle name="Dziesiętny 5 6 2 4" xfId="16522"/>
    <cellStyle name="Dziesiętny 5 6 2 4 2" xfId="16523"/>
    <cellStyle name="Dziesiętny 5 6 2 4 2 2" xfId="16524"/>
    <cellStyle name="Dziesiętny 5 6 2 4 2 3" xfId="16525"/>
    <cellStyle name="Dziesiętny 5 6 2 4 3" xfId="16526"/>
    <cellStyle name="Dziesiętny 5 6 2 4 4" xfId="16527"/>
    <cellStyle name="Dziesiętny 5 6 2 5" xfId="16528"/>
    <cellStyle name="Dziesiętny 5 6 2 5 2" xfId="16529"/>
    <cellStyle name="Dziesiętny 5 6 2 5 3" xfId="16530"/>
    <cellStyle name="Dziesiętny 5 6 2 6" xfId="16531"/>
    <cellStyle name="Dziesiętny 5 6 2 7" xfId="16532"/>
    <cellStyle name="Dziesiętny 5 6 3" xfId="16533"/>
    <cellStyle name="Dziesiętny 5 6 3 2" xfId="16534"/>
    <cellStyle name="Dziesiętny 5 6 3 2 2" xfId="16535"/>
    <cellStyle name="Dziesiętny 5 6 3 2 2 2" xfId="16536"/>
    <cellStyle name="Dziesiętny 5 6 3 2 2 3" xfId="16537"/>
    <cellStyle name="Dziesiętny 5 6 3 2 3" xfId="16538"/>
    <cellStyle name="Dziesiętny 5 6 3 2 4" xfId="16539"/>
    <cellStyle name="Dziesiętny 5 6 3 3" xfId="16540"/>
    <cellStyle name="Dziesiętny 5 6 3 3 2" xfId="16541"/>
    <cellStyle name="Dziesiętny 5 6 3 3 2 2" xfId="16542"/>
    <cellStyle name="Dziesiętny 5 6 3 3 2 3" xfId="16543"/>
    <cellStyle name="Dziesiętny 5 6 3 3 3" xfId="16544"/>
    <cellStyle name="Dziesiętny 5 6 3 3 4" xfId="16545"/>
    <cellStyle name="Dziesiętny 5 6 3 4" xfId="16546"/>
    <cellStyle name="Dziesiętny 5 6 3 4 2" xfId="16547"/>
    <cellStyle name="Dziesiętny 5 6 3 4 2 2" xfId="16548"/>
    <cellStyle name="Dziesiętny 5 6 3 4 2 3" xfId="16549"/>
    <cellStyle name="Dziesiętny 5 6 3 4 3" xfId="16550"/>
    <cellStyle name="Dziesiętny 5 6 3 4 4" xfId="16551"/>
    <cellStyle name="Dziesiętny 5 6 3 5" xfId="16552"/>
    <cellStyle name="Dziesiętny 5 6 3 5 2" xfId="16553"/>
    <cellStyle name="Dziesiętny 5 6 3 5 3" xfId="16554"/>
    <cellStyle name="Dziesiętny 5 6 3 6" xfId="16555"/>
    <cellStyle name="Dziesiętny 5 6 3 7" xfId="16556"/>
    <cellStyle name="Dziesiętny 5 6 4" xfId="16557"/>
    <cellStyle name="Dziesiętny 5 6 4 2" xfId="16558"/>
    <cellStyle name="Dziesiętny 5 6 4 2 2" xfId="16559"/>
    <cellStyle name="Dziesiętny 5 6 4 2 3" xfId="16560"/>
    <cellStyle name="Dziesiętny 5 6 4 3" xfId="16561"/>
    <cellStyle name="Dziesiętny 5 6 4 4" xfId="16562"/>
    <cellStyle name="Dziesiętny 5 6 5" xfId="16563"/>
    <cellStyle name="Dziesiętny 5 6 5 2" xfId="16564"/>
    <cellStyle name="Dziesiętny 5 6 5 2 2" xfId="16565"/>
    <cellStyle name="Dziesiętny 5 6 5 2 3" xfId="16566"/>
    <cellStyle name="Dziesiętny 5 6 5 3" xfId="16567"/>
    <cellStyle name="Dziesiętny 5 6 5 4" xfId="16568"/>
    <cellStyle name="Dziesiętny 5 6 6" xfId="16569"/>
    <cellStyle name="Dziesiętny 5 6 6 2" xfId="16570"/>
    <cellStyle name="Dziesiętny 5 6 6 2 2" xfId="16571"/>
    <cellStyle name="Dziesiętny 5 6 6 2 3" xfId="16572"/>
    <cellStyle name="Dziesiętny 5 6 6 3" xfId="16573"/>
    <cellStyle name="Dziesiętny 5 6 6 4" xfId="16574"/>
    <cellStyle name="Dziesiętny 5 6 7" xfId="16575"/>
    <cellStyle name="Dziesiętny 5 6 7 2" xfId="16576"/>
    <cellStyle name="Dziesiętny 5 6 7 3" xfId="16577"/>
    <cellStyle name="Dziesiętny 5 6 8" xfId="16578"/>
    <cellStyle name="Dziesiętny 5 6 9" xfId="16579"/>
    <cellStyle name="Dziesiętny 5 7" xfId="16580"/>
    <cellStyle name="Dziesiętny 5 7 2" xfId="16581"/>
    <cellStyle name="Dziesiętny 5 7 2 2" xfId="16582"/>
    <cellStyle name="Dziesiętny 5 7 2 2 2" xfId="16583"/>
    <cellStyle name="Dziesiętny 5 7 2 2 2 2" xfId="16584"/>
    <cellStyle name="Dziesiętny 5 7 2 2 2 3" xfId="16585"/>
    <cellStyle name="Dziesiętny 5 7 2 2 3" xfId="16586"/>
    <cellStyle name="Dziesiętny 5 7 2 2 4" xfId="16587"/>
    <cellStyle name="Dziesiętny 5 7 2 3" xfId="16588"/>
    <cellStyle name="Dziesiętny 5 7 2 3 2" xfId="16589"/>
    <cellStyle name="Dziesiętny 5 7 2 3 2 2" xfId="16590"/>
    <cellStyle name="Dziesiętny 5 7 2 3 2 3" xfId="16591"/>
    <cellStyle name="Dziesiętny 5 7 2 3 3" xfId="16592"/>
    <cellStyle name="Dziesiętny 5 7 2 3 4" xfId="16593"/>
    <cellStyle name="Dziesiętny 5 7 2 4" xfId="16594"/>
    <cellStyle name="Dziesiętny 5 7 2 4 2" xfId="16595"/>
    <cellStyle name="Dziesiętny 5 7 2 4 2 2" xfId="16596"/>
    <cellStyle name="Dziesiętny 5 7 2 4 2 3" xfId="16597"/>
    <cellStyle name="Dziesiętny 5 7 2 4 3" xfId="16598"/>
    <cellStyle name="Dziesiętny 5 7 2 4 4" xfId="16599"/>
    <cellStyle name="Dziesiętny 5 7 2 5" xfId="16600"/>
    <cellStyle name="Dziesiętny 5 7 2 5 2" xfId="16601"/>
    <cellStyle name="Dziesiętny 5 7 2 5 3" xfId="16602"/>
    <cellStyle name="Dziesiętny 5 7 2 6" xfId="16603"/>
    <cellStyle name="Dziesiętny 5 7 2 7" xfId="16604"/>
    <cellStyle name="Dziesiętny 5 7 3" xfId="16605"/>
    <cellStyle name="Dziesiętny 5 7 3 2" xfId="16606"/>
    <cellStyle name="Dziesiętny 5 7 3 2 2" xfId="16607"/>
    <cellStyle name="Dziesiętny 5 7 3 2 2 2" xfId="16608"/>
    <cellStyle name="Dziesiętny 5 7 3 2 2 3" xfId="16609"/>
    <cellStyle name="Dziesiętny 5 7 3 2 3" xfId="16610"/>
    <cellStyle name="Dziesiętny 5 7 3 2 4" xfId="16611"/>
    <cellStyle name="Dziesiętny 5 7 3 3" xfId="16612"/>
    <cellStyle name="Dziesiętny 5 7 3 3 2" xfId="16613"/>
    <cellStyle name="Dziesiętny 5 7 3 3 2 2" xfId="16614"/>
    <cellStyle name="Dziesiętny 5 7 3 3 2 3" xfId="16615"/>
    <cellStyle name="Dziesiętny 5 7 3 3 3" xfId="16616"/>
    <cellStyle name="Dziesiętny 5 7 3 3 4" xfId="16617"/>
    <cellStyle name="Dziesiętny 5 7 3 4" xfId="16618"/>
    <cellStyle name="Dziesiętny 5 7 3 4 2" xfId="16619"/>
    <cellStyle name="Dziesiętny 5 7 3 4 2 2" xfId="16620"/>
    <cellStyle name="Dziesiętny 5 7 3 4 2 3" xfId="16621"/>
    <cellStyle name="Dziesiętny 5 7 3 4 3" xfId="16622"/>
    <cellStyle name="Dziesiętny 5 7 3 4 4" xfId="16623"/>
    <cellStyle name="Dziesiętny 5 7 3 5" xfId="16624"/>
    <cellStyle name="Dziesiętny 5 7 3 5 2" xfId="16625"/>
    <cellStyle name="Dziesiętny 5 7 3 5 3" xfId="16626"/>
    <cellStyle name="Dziesiętny 5 7 3 6" xfId="16627"/>
    <cellStyle name="Dziesiętny 5 7 3 7" xfId="16628"/>
    <cellStyle name="Dziesiętny 5 7 4" xfId="16629"/>
    <cellStyle name="Dziesiętny 5 7 4 2" xfId="16630"/>
    <cellStyle name="Dziesiętny 5 7 4 2 2" xfId="16631"/>
    <cellStyle name="Dziesiętny 5 7 4 2 3" xfId="16632"/>
    <cellStyle name="Dziesiętny 5 7 4 3" xfId="16633"/>
    <cellStyle name="Dziesiętny 5 7 4 4" xfId="16634"/>
    <cellStyle name="Dziesiętny 5 7 5" xfId="16635"/>
    <cellStyle name="Dziesiętny 5 7 5 2" xfId="16636"/>
    <cellStyle name="Dziesiętny 5 7 5 2 2" xfId="16637"/>
    <cellStyle name="Dziesiętny 5 7 5 2 3" xfId="16638"/>
    <cellStyle name="Dziesiętny 5 7 5 3" xfId="16639"/>
    <cellStyle name="Dziesiętny 5 7 5 4" xfId="16640"/>
    <cellStyle name="Dziesiętny 5 7 6" xfId="16641"/>
    <cellStyle name="Dziesiętny 5 7 6 2" xfId="16642"/>
    <cellStyle name="Dziesiętny 5 7 6 2 2" xfId="16643"/>
    <cellStyle name="Dziesiętny 5 7 6 2 3" xfId="16644"/>
    <cellStyle name="Dziesiętny 5 7 6 3" xfId="16645"/>
    <cellStyle name="Dziesiętny 5 7 6 4" xfId="16646"/>
    <cellStyle name="Dziesiętny 5 7 7" xfId="16647"/>
    <cellStyle name="Dziesiętny 5 7 7 2" xfId="16648"/>
    <cellStyle name="Dziesiętny 5 7 7 3" xfId="16649"/>
    <cellStyle name="Dziesiętny 5 7 8" xfId="16650"/>
    <cellStyle name="Dziesiętny 5 7 9" xfId="16651"/>
    <cellStyle name="Dziesiętny 5 8" xfId="16652"/>
    <cellStyle name="Dziesiętny 5 8 2" xfId="16653"/>
    <cellStyle name="Dziesiętny 5 8 2 2" xfId="16654"/>
    <cellStyle name="Dziesiętny 5 8 2 2 2" xfId="16655"/>
    <cellStyle name="Dziesiętny 5 8 2 2 2 2" xfId="16656"/>
    <cellStyle name="Dziesiętny 5 8 2 2 2 3" xfId="16657"/>
    <cellStyle name="Dziesiętny 5 8 2 2 3" xfId="16658"/>
    <cellStyle name="Dziesiętny 5 8 2 2 4" xfId="16659"/>
    <cellStyle name="Dziesiętny 5 8 2 3" xfId="16660"/>
    <cellStyle name="Dziesiętny 5 8 2 3 2" xfId="16661"/>
    <cellStyle name="Dziesiętny 5 8 2 3 2 2" xfId="16662"/>
    <cellStyle name="Dziesiętny 5 8 2 3 2 3" xfId="16663"/>
    <cellStyle name="Dziesiętny 5 8 2 3 3" xfId="16664"/>
    <cellStyle name="Dziesiętny 5 8 2 3 4" xfId="16665"/>
    <cellStyle name="Dziesiętny 5 8 2 4" xfId="16666"/>
    <cellStyle name="Dziesiętny 5 8 2 4 2" xfId="16667"/>
    <cellStyle name="Dziesiętny 5 8 2 4 2 2" xfId="16668"/>
    <cellStyle name="Dziesiętny 5 8 2 4 2 3" xfId="16669"/>
    <cellStyle name="Dziesiętny 5 8 2 4 3" xfId="16670"/>
    <cellStyle name="Dziesiętny 5 8 2 4 4" xfId="16671"/>
    <cellStyle name="Dziesiętny 5 8 2 5" xfId="16672"/>
    <cellStyle name="Dziesiętny 5 8 2 5 2" xfId="16673"/>
    <cellStyle name="Dziesiętny 5 8 2 5 3" xfId="16674"/>
    <cellStyle name="Dziesiętny 5 8 2 6" xfId="16675"/>
    <cellStyle name="Dziesiętny 5 8 2 7" xfId="16676"/>
    <cellStyle name="Dziesiętny 5 8 3" xfId="16677"/>
    <cellStyle name="Dziesiętny 5 8 3 2" xfId="16678"/>
    <cellStyle name="Dziesiętny 5 8 3 2 2" xfId="16679"/>
    <cellStyle name="Dziesiętny 5 8 3 2 3" xfId="16680"/>
    <cellStyle name="Dziesiętny 5 8 3 3" xfId="16681"/>
    <cellStyle name="Dziesiętny 5 8 3 4" xfId="16682"/>
    <cellStyle name="Dziesiętny 5 8 4" xfId="16683"/>
    <cellStyle name="Dziesiętny 5 8 4 2" xfId="16684"/>
    <cellStyle name="Dziesiętny 5 8 4 2 2" xfId="16685"/>
    <cellStyle name="Dziesiętny 5 8 4 2 3" xfId="16686"/>
    <cellStyle name="Dziesiętny 5 8 4 3" xfId="16687"/>
    <cellStyle name="Dziesiętny 5 8 4 4" xfId="16688"/>
    <cellStyle name="Dziesiętny 5 8 5" xfId="16689"/>
    <cellStyle name="Dziesiętny 5 8 5 2" xfId="16690"/>
    <cellStyle name="Dziesiętny 5 8 5 2 2" xfId="16691"/>
    <cellStyle name="Dziesiętny 5 8 5 2 3" xfId="16692"/>
    <cellStyle name="Dziesiętny 5 8 5 3" xfId="16693"/>
    <cellStyle name="Dziesiętny 5 8 5 4" xfId="16694"/>
    <cellStyle name="Dziesiętny 5 8 6" xfId="16695"/>
    <cellStyle name="Dziesiętny 5 8 6 2" xfId="16696"/>
    <cellStyle name="Dziesiętny 5 8 6 3" xfId="16697"/>
    <cellStyle name="Dziesiętny 5 8 7" xfId="16698"/>
    <cellStyle name="Dziesiętny 5 8 8" xfId="16699"/>
    <cellStyle name="Dziesiętny 5 9" xfId="16700"/>
    <cellStyle name="Dziesiętny 5 9 2" xfId="16701"/>
    <cellStyle name="Dziesiętny 5 9 2 2" xfId="16702"/>
    <cellStyle name="Dziesiętny 5 9 2 2 2" xfId="16703"/>
    <cellStyle name="Dziesiętny 5 9 2 2 2 2" xfId="16704"/>
    <cellStyle name="Dziesiętny 5 9 2 2 2 3" xfId="16705"/>
    <cellStyle name="Dziesiętny 5 9 2 2 3" xfId="16706"/>
    <cellStyle name="Dziesiętny 5 9 2 2 4" xfId="16707"/>
    <cellStyle name="Dziesiętny 5 9 2 3" xfId="16708"/>
    <cellStyle name="Dziesiętny 5 9 2 3 2" xfId="16709"/>
    <cellStyle name="Dziesiętny 5 9 2 3 2 2" xfId="16710"/>
    <cellStyle name="Dziesiętny 5 9 2 3 2 3" xfId="16711"/>
    <cellStyle name="Dziesiętny 5 9 2 3 3" xfId="16712"/>
    <cellStyle name="Dziesiętny 5 9 2 3 4" xfId="16713"/>
    <cellStyle name="Dziesiętny 5 9 2 4" xfId="16714"/>
    <cellStyle name="Dziesiętny 5 9 2 4 2" xfId="16715"/>
    <cellStyle name="Dziesiętny 5 9 2 4 2 2" xfId="16716"/>
    <cellStyle name="Dziesiętny 5 9 2 4 2 3" xfId="16717"/>
    <cellStyle name="Dziesiętny 5 9 2 4 3" xfId="16718"/>
    <cellStyle name="Dziesiętny 5 9 2 4 4" xfId="16719"/>
    <cellStyle name="Dziesiętny 5 9 2 5" xfId="16720"/>
    <cellStyle name="Dziesiętny 5 9 2 5 2" xfId="16721"/>
    <cellStyle name="Dziesiętny 5 9 2 5 3" xfId="16722"/>
    <cellStyle name="Dziesiętny 5 9 2 6" xfId="16723"/>
    <cellStyle name="Dziesiętny 5 9 2 7" xfId="16724"/>
    <cellStyle name="Dziesiętny 5 9 3" xfId="16725"/>
    <cellStyle name="Dziesiętny 5 9 3 2" xfId="16726"/>
    <cellStyle name="Dziesiętny 5 9 3 2 2" xfId="16727"/>
    <cellStyle name="Dziesiętny 5 9 3 2 3" xfId="16728"/>
    <cellStyle name="Dziesiętny 5 9 3 3" xfId="16729"/>
    <cellStyle name="Dziesiętny 5 9 3 4" xfId="16730"/>
    <cellStyle name="Dziesiętny 5 9 4" xfId="16731"/>
    <cellStyle name="Dziesiętny 5 9 4 2" xfId="16732"/>
    <cellStyle name="Dziesiętny 5 9 4 2 2" xfId="16733"/>
    <cellStyle name="Dziesiętny 5 9 4 2 3" xfId="16734"/>
    <cellStyle name="Dziesiętny 5 9 4 3" xfId="16735"/>
    <cellStyle name="Dziesiętny 5 9 4 4" xfId="16736"/>
    <cellStyle name="Dziesiętny 5 9 5" xfId="16737"/>
    <cellStyle name="Dziesiętny 5 9 5 2" xfId="16738"/>
    <cellStyle name="Dziesiętny 5 9 5 2 2" xfId="16739"/>
    <cellStyle name="Dziesiętny 5 9 5 2 3" xfId="16740"/>
    <cellStyle name="Dziesiętny 5 9 5 3" xfId="16741"/>
    <cellStyle name="Dziesiętny 5 9 5 4" xfId="16742"/>
    <cellStyle name="Dziesiętny 5 9 6" xfId="16743"/>
    <cellStyle name="Dziesiętny 5 9 6 2" xfId="16744"/>
    <cellStyle name="Dziesiętny 5 9 6 3" xfId="16745"/>
    <cellStyle name="Dziesiętny 5 9 7" xfId="16746"/>
    <cellStyle name="Dziesiętny 5 9 8" xfId="16747"/>
    <cellStyle name="Dziesiętny 6" xfId="16748"/>
    <cellStyle name="Dziesiętny 7" xfId="16749"/>
    <cellStyle name="Dziesiętny 8" xfId="16750"/>
    <cellStyle name="Dziesiętny 9" xfId="16751"/>
    <cellStyle name="Euro" xfId="16752"/>
    <cellStyle name="Euro 2" xfId="16753"/>
    <cellStyle name="Euro 3" xfId="16754"/>
    <cellStyle name="F2" xfId="16755"/>
    <cellStyle name="F2 2" xfId="16756"/>
    <cellStyle name="F2 3" xfId="16757"/>
    <cellStyle name="F2 4" xfId="16758"/>
    <cellStyle name="F3" xfId="16759"/>
    <cellStyle name="F3 2" xfId="16760"/>
    <cellStyle name="F3 3" xfId="16761"/>
    <cellStyle name="F3 4" xfId="16762"/>
    <cellStyle name="F4" xfId="16763"/>
    <cellStyle name="F4 2" xfId="16764"/>
    <cellStyle name="F4 3" xfId="16765"/>
    <cellStyle name="F4 4" xfId="16766"/>
    <cellStyle name="F5" xfId="16767"/>
    <cellStyle name="F5 2" xfId="16768"/>
    <cellStyle name="F5 3" xfId="16769"/>
    <cellStyle name="F5 4" xfId="16770"/>
    <cellStyle name="F6" xfId="16771"/>
    <cellStyle name="F6 2" xfId="16772"/>
    <cellStyle name="F6 3" xfId="16773"/>
    <cellStyle name="F6 4" xfId="16774"/>
    <cellStyle name="F7" xfId="16775"/>
    <cellStyle name="F7 2" xfId="16776"/>
    <cellStyle name="F7 3" xfId="16777"/>
    <cellStyle name="F7 4" xfId="16778"/>
    <cellStyle name="F8" xfId="16779"/>
    <cellStyle name="F8 2" xfId="16780"/>
    <cellStyle name="F8 3" xfId="16781"/>
    <cellStyle name="F8 4" xfId="16782"/>
    <cellStyle name="Header1" xfId="16783"/>
    <cellStyle name="Header2" xfId="16784"/>
    <cellStyle name="Hiperłącze 2" xfId="16785"/>
    <cellStyle name="Hiperłącze 2 2" xfId="16786"/>
    <cellStyle name="Hiperłącze 3" xfId="16787"/>
    <cellStyle name="Hyperlink_Plan finansowy-DRK" xfId="16788"/>
    <cellStyle name="Komórka połączona 2" xfId="16789"/>
    <cellStyle name="Komórka połączona 2 2" xfId="16790"/>
    <cellStyle name="Komórka połączona 2 3" xfId="16791"/>
    <cellStyle name="Komórka połączona 3" xfId="16792"/>
    <cellStyle name="Komórka połączona 4" xfId="16793"/>
    <cellStyle name="Komórka połączona 5" xfId="16794"/>
    <cellStyle name="Komórka połączona 6" xfId="16795"/>
    <cellStyle name="Komórka zaznaczona 2" xfId="16796"/>
    <cellStyle name="Komórka zaznaczona 2 2" xfId="16797"/>
    <cellStyle name="Komórka zaznaczona 2 2 2" xfId="16798"/>
    <cellStyle name="Komórka zaznaczona 2 3" xfId="16799"/>
    <cellStyle name="Komórka zaznaczona 2 4" xfId="16800"/>
    <cellStyle name="Komórka zaznaczona 3" xfId="16801"/>
    <cellStyle name="Komórka zaznaczona 4" xfId="16802"/>
    <cellStyle name="Komórka zaznaczona 4 2" xfId="16803"/>
    <cellStyle name="Komórka zaznaczona 4 2 2" xfId="16804"/>
    <cellStyle name="Komórka zaznaczona 4 3" xfId="16805"/>
    <cellStyle name="Komórka zaznaczona 5" xfId="16806"/>
    <cellStyle name="Komórka zaznaczona 5 2" xfId="16807"/>
    <cellStyle name="Komórka zaznaczona 6" xfId="16808"/>
    <cellStyle name="Komórka zaznaczona 7" xfId="16809"/>
    <cellStyle name="Licence" xfId="16810"/>
    <cellStyle name="měny_laroux" xfId="16811"/>
    <cellStyle name="Milliers [0]_laroux" xfId="16812"/>
    <cellStyle name="Milliers_laroux" xfId="16813"/>
    <cellStyle name="Nagłówek" xfId="16814"/>
    <cellStyle name="Nagłówek 1 2" xfId="16815"/>
    <cellStyle name="Nagłówek 1 2 2" xfId="16816"/>
    <cellStyle name="Nagłówek 1 2 3" xfId="16817"/>
    <cellStyle name="Nagłówek 1 3" xfId="16818"/>
    <cellStyle name="Nagłówek 1 4" xfId="16819"/>
    <cellStyle name="Nagłówek 1 5" xfId="16820"/>
    <cellStyle name="Nagłówek 1 6" xfId="16821"/>
    <cellStyle name="Nagłówek 2 2" xfId="16822"/>
    <cellStyle name="Nagłówek 2 2 2" xfId="16823"/>
    <cellStyle name="Nagłówek 2 2 3" xfId="16824"/>
    <cellStyle name="Nagłówek 2 3" xfId="16825"/>
    <cellStyle name="Nagłówek 2 4" xfId="16826"/>
    <cellStyle name="Nagłówek 2 5" xfId="16827"/>
    <cellStyle name="Nagłówek 2 6" xfId="16828"/>
    <cellStyle name="Nagłówek 3 2" xfId="16829"/>
    <cellStyle name="Nagłówek 3 2 2" xfId="16830"/>
    <cellStyle name="Nagłówek 3 2 3" xfId="16831"/>
    <cellStyle name="Nagłówek 3 3" xfId="16832"/>
    <cellStyle name="Nagłówek 3 4" xfId="16833"/>
    <cellStyle name="Nagłówek 3 5" xfId="16834"/>
    <cellStyle name="Nagłówek 3 6" xfId="16835"/>
    <cellStyle name="Nagłówek 4 2" xfId="16836"/>
    <cellStyle name="Nagłówek 4 2 2" xfId="16837"/>
    <cellStyle name="Nagłówek 4 2 3" xfId="16838"/>
    <cellStyle name="Nagłówek 4 3" xfId="16839"/>
    <cellStyle name="Nagłówek 4 4" xfId="16840"/>
    <cellStyle name="Nagłówek 4 5" xfId="16841"/>
    <cellStyle name="Nagłówek 4 6" xfId="16842"/>
    <cellStyle name="Neutralne 2" xfId="16843"/>
    <cellStyle name="Neutralne 2 2" xfId="16844"/>
    <cellStyle name="Neutralne 2 3" xfId="16845"/>
    <cellStyle name="Neutralne 3" xfId="16846"/>
    <cellStyle name="Neutralne 4" xfId="16847"/>
    <cellStyle name="Neutralne 5" xfId="16848"/>
    <cellStyle name="Neutralne 6" xfId="16849"/>
    <cellStyle name="Normal - Style1" xfId="16850"/>
    <cellStyle name="Normal 2" xfId="16851"/>
    <cellStyle name="Normal 2 2" xfId="16852"/>
    <cellStyle name="Normal 3" xfId="16853"/>
    <cellStyle name="Normal 4" xfId="16854"/>
    <cellStyle name="Normal 5" xfId="16855"/>
    <cellStyle name="Normal 6" xfId="16856"/>
    <cellStyle name="Normal_#10-Headcount" xfId="16857"/>
    <cellStyle name="normální_laroux" xfId="16858"/>
    <cellStyle name="Normalny" xfId="0" builtinId="0"/>
    <cellStyle name="Normalny (2)" xfId="16859"/>
    <cellStyle name="Normalny 10" xfId="16860"/>
    <cellStyle name="Normalny 10 2" xfId="16861"/>
    <cellStyle name="Normalny 10 2 2" xfId="16862"/>
    <cellStyle name="Normalny 10 3" xfId="16863"/>
    <cellStyle name="Normalny 10 4" xfId="16864"/>
    <cellStyle name="Normalny 10 5" xfId="16865"/>
    <cellStyle name="Normalny 10 6" xfId="16866"/>
    <cellStyle name="Normalny 11" xfId="16867"/>
    <cellStyle name="Normalny 12" xfId="16868"/>
    <cellStyle name="Normalny 13" xfId="16869"/>
    <cellStyle name="Normalny 14" xfId="16870"/>
    <cellStyle name="Normalny 15" xfId="16871"/>
    <cellStyle name="Normalny 15 3" xfId="16872"/>
    <cellStyle name="Normalny 16" xfId="16873"/>
    <cellStyle name="Normalny 17" xfId="16874"/>
    <cellStyle name="Normalny 18" xfId="21871"/>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2"/>
    <cellStyle name="Normalny 2 2" xfId="16890"/>
    <cellStyle name="Normalny 2 2 2" xfId="16891"/>
    <cellStyle name="Normalny 2 2 2 2" xfId="16892"/>
    <cellStyle name="Normalny 2 2 3" xfId="16893"/>
    <cellStyle name="Normalny 2 2 4" xfId="16894"/>
    <cellStyle name="Normalny 2 2 5" xfId="16895"/>
    <cellStyle name="Normalny 2 2 6" xfId="16896"/>
    <cellStyle name="Normalny 2 3" xfId="16897"/>
    <cellStyle name="Normalny 2 3 2" xfId="16898"/>
    <cellStyle name="Normalny 2 3 2 2" xfId="16899"/>
    <cellStyle name="Normalny 2 3 2 3" xfId="16900"/>
    <cellStyle name="Normalny 2 3 2 4" xfId="16901"/>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4" xfId="16914"/>
    <cellStyle name="Normalny 2 4 2" xfId="16915"/>
    <cellStyle name="Normalny 2 4 3" xfId="16916"/>
    <cellStyle name="Normalny 2 4 4" xfId="16917"/>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6" xfId="16934"/>
    <cellStyle name="Normalny 2 6 2" xfId="16935"/>
    <cellStyle name="Normalny 2 6 3" xfId="16936"/>
    <cellStyle name="Normalny 2 6 4" xfId="16937"/>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3"/>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4" xfId="20799"/>
    <cellStyle name="Normalny 4 2" xfId="20800"/>
    <cellStyle name="Normalny 4 2 2" xfId="20801"/>
    <cellStyle name="Normalny 4 3" xfId="20802"/>
    <cellStyle name="Normalny 4 4" xfId="20803"/>
    <cellStyle name="Normalny 4 4 2" xfId="20804"/>
    <cellStyle name="Normalny 4 5" xfId="20805"/>
    <cellStyle name="Normalny 4 6" xfId="20806"/>
    <cellStyle name="Normalny 4 7" xfId="20807"/>
    <cellStyle name="Normalny 5" xfId="20808"/>
    <cellStyle name="Normalny 5 2" xfId="20809"/>
    <cellStyle name="Normalny 5 2 2" xfId="20810"/>
    <cellStyle name="Normalny 5 3" xfId="20811"/>
    <cellStyle name="Normalny 5 4" xfId="20812"/>
    <cellStyle name="Normalny 5 5" xfId="20813"/>
    <cellStyle name="Normalny 6" xfId="20814"/>
    <cellStyle name="Normalny 6 2" xfId="20815"/>
    <cellStyle name="Normalny 6 2 2" xfId="20816"/>
    <cellStyle name="Normalny 6 3" xfId="20817"/>
    <cellStyle name="Normalny 6 4" xfId="20818"/>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2" xfId="20876"/>
    <cellStyle name="Normalny 7 2 2 10" xfId="20877"/>
    <cellStyle name="Normalny 7 2 2 11" xfId="20878"/>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3" xfId="21262"/>
    <cellStyle name="Normalny 7 3 10" xfId="21263"/>
    <cellStyle name="Normalny 7 3 11" xfId="21264"/>
    <cellStyle name="Normalny 7 3 2" xfId="21265"/>
    <cellStyle name="Normalny 7 3 2 10" xfId="21266"/>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8" xfId="21778"/>
    <cellStyle name="Normalny 8 2" xfId="21779"/>
    <cellStyle name="Normalny 8 3" xfId="21780"/>
    <cellStyle name="Normalny 8 4" xfId="21781"/>
    <cellStyle name="Normalny 9" xfId="21782"/>
    <cellStyle name="Normalny 9 2" xfId="21783"/>
    <cellStyle name="Normalny 9 3" xfId="21784"/>
    <cellStyle name="Normalny 9 4" xfId="21785"/>
    <cellStyle name="Normalny_Sprawozdanie tabele dodatkowe" xfId="21870"/>
    <cellStyle name="Obliczenia 2" xfId="21786"/>
    <cellStyle name="Obliczenia 2 2" xfId="21787"/>
    <cellStyle name="Obliczenia 2 3" xfId="21788"/>
    <cellStyle name="Obliczenia 3" xfId="21789"/>
    <cellStyle name="Obliczenia 4" xfId="21790"/>
    <cellStyle name="Obliczenia 5" xfId="21791"/>
    <cellStyle name="Obliczenia 6" xfId="21792"/>
    <cellStyle name="Percent 2" xfId="21793"/>
    <cellStyle name="Percent 3" xfId="21794"/>
    <cellStyle name="Percent 4" xfId="21795"/>
    <cellStyle name="Percent 5" xfId="21796"/>
    <cellStyle name="Percent 6" xfId="21797"/>
    <cellStyle name="Procentowy (2)" xfId="21798"/>
    <cellStyle name="Procentowy 10" xfId="21799"/>
    <cellStyle name="Procentowy 2" xfId="21800"/>
    <cellStyle name="Procentowy 2 2" xfId="21801"/>
    <cellStyle name="Procentowy 2 2 2" xfId="21802"/>
    <cellStyle name="Procentowy 2 3" xfId="21803"/>
    <cellStyle name="Procentowy 2 4" xfId="21804"/>
    <cellStyle name="Procentowy 2 5" xfId="21805"/>
    <cellStyle name="Procentowy 3" xfId="21806"/>
    <cellStyle name="Procentowy 3 2" xfId="21807"/>
    <cellStyle name="Procentowy 3 3" xfId="21808"/>
    <cellStyle name="Procentowy 4" xfId="21809"/>
    <cellStyle name="Procentowy 4 2" xfId="21810"/>
    <cellStyle name="Procentowy 5" xfId="21811"/>
    <cellStyle name="Procentowy 6" xfId="21874"/>
    <cellStyle name="RowLevel_1_OUTPUT2" xfId="21812"/>
    <cellStyle name="Standard" xfId="21813"/>
    <cellStyle name="Styl 1" xfId="21814"/>
    <cellStyle name="Styl 1 2" xfId="21815"/>
    <cellStyle name="Style 30" xfId="21816"/>
    <cellStyle name="Style 31" xfId="21817"/>
    <cellStyle name="Suma 2" xfId="21818"/>
    <cellStyle name="Suma 2 2" xfId="21819"/>
    <cellStyle name="Suma 2 3" xfId="21820"/>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3" xfId="21836"/>
    <cellStyle name="Tekst ostrzeżenia 4" xfId="21837"/>
    <cellStyle name="Tekst ostrzeżenia 5" xfId="21838"/>
    <cellStyle name="Tekst ostrzeżenia 6" xfId="21839"/>
    <cellStyle name="Tytuł 2" xfId="21840"/>
    <cellStyle name="Tytuł 2 2" xfId="21841"/>
    <cellStyle name="Tytuł 2 3" xfId="21842"/>
    <cellStyle name="Tytuł 3" xfId="21843"/>
    <cellStyle name="Tytuł 4" xfId="21844"/>
    <cellStyle name="Tytuł 5" xfId="21845"/>
    <cellStyle name="Uwaga 2" xfId="21846"/>
    <cellStyle name="Uwaga 2 2" xfId="21847"/>
    <cellStyle name="Uwaga 2 3" xfId="21848"/>
    <cellStyle name="Uwaga 2 4" xfId="21849"/>
    <cellStyle name="Uwaga 3" xfId="21850"/>
    <cellStyle name="Uwaga 4" xfId="21851"/>
    <cellStyle name="Uwaga 4 2" xfId="21852"/>
    <cellStyle name="Uwaga 4 3" xfId="21853"/>
    <cellStyle name="Uwaga 5" xfId="21854"/>
    <cellStyle name="Uwaga 6" xfId="21855"/>
    <cellStyle name="Uwaga 7" xfId="21856"/>
    <cellStyle name="Uwaga 8" xfId="21857"/>
    <cellStyle name="Walutowy 2" xfId="21858"/>
    <cellStyle name="Walutowy 3" xfId="21875"/>
    <cellStyle name="WalutowyPLN" xfId="21859"/>
    <cellStyle name="Złe 2" xfId="21860"/>
    <cellStyle name="Złe 2 2" xfId="21861"/>
    <cellStyle name="Złe 2 3" xfId="21862"/>
    <cellStyle name="Złe 3" xfId="21863"/>
    <cellStyle name="Złe 4" xfId="21864"/>
    <cellStyle name="Złe 5" xfId="21865"/>
    <cellStyle name="Złe 6" xfId="21866"/>
    <cellStyle name="Zwykły" xfId="21867"/>
    <cellStyle name="Zwykły %" xfId="21868"/>
    <cellStyle name="Zwykły_50Creditors_01_2004" xfId="21869"/>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66" Type="http://schemas.openxmlformats.org/officeDocument/2006/relationships/externalLink" Target="externalLinks/externalLink41.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87" Type="http://schemas.openxmlformats.org/officeDocument/2006/relationships/externalLink" Target="externalLinks/externalLink62.xml"/><Relationship Id="rId102" Type="http://schemas.openxmlformats.org/officeDocument/2006/relationships/externalLink" Target="externalLinks/externalLink77.xml"/><Relationship Id="rId110" Type="http://schemas.openxmlformats.org/officeDocument/2006/relationships/externalLink" Target="externalLinks/externalLink85.xml"/><Relationship Id="rId115"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nagr Zarządu_16-15'!NN:$NT"/>
      <definedName name="sdf" refersTo="='nagr Zarządu_16-15'!SDF:$SHD"/>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57.bin"/><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322" customWidth="1"/>
    <col min="5" max="5" width="11.140625" style="6" bestFit="1" customWidth="1"/>
    <col min="6" max="11" width="11.140625" style="6" customWidth="1"/>
    <col min="12" max="12" width="50.85546875" style="6" customWidth="1"/>
  </cols>
  <sheetData>
    <row r="1" spans="1:12" ht="16.5" thickBot="1">
      <c r="A1" s="373" t="s">
        <v>660</v>
      </c>
      <c r="B1" s="373"/>
      <c r="C1" s="375"/>
      <c r="D1" s="373" t="s">
        <v>664</v>
      </c>
      <c r="E1" s="373" t="s">
        <v>675</v>
      </c>
      <c r="F1" s="373" t="s">
        <v>690</v>
      </c>
      <c r="G1" s="373" t="s">
        <v>694</v>
      </c>
      <c r="H1" s="479"/>
      <c r="I1" s="479"/>
      <c r="J1" s="479"/>
      <c r="K1" s="479"/>
      <c r="L1" s="372" t="s">
        <v>89</v>
      </c>
    </row>
    <row r="2" spans="1:12" ht="29.25" thickTop="1">
      <c r="A2" s="375">
        <f t="shared" ref="A2:D2" si="0">SUM(A3:A4,A6,A7:A10)</f>
        <v>2050090</v>
      </c>
      <c r="B2" s="375"/>
      <c r="C2" s="424"/>
      <c r="D2" s="375">
        <f t="shared" si="0"/>
        <v>1758240</v>
      </c>
      <c r="E2" s="375">
        <f>SUM(E3:E4,E6,E7:E10)</f>
        <v>1548842</v>
      </c>
      <c r="F2" s="375">
        <f>SUM(F3:F4,F6,F7:F10)</f>
        <v>1539580</v>
      </c>
      <c r="G2" s="375">
        <f>SUM(G3:G4,G6,G7:G10)</f>
        <v>1492477</v>
      </c>
      <c r="H2" s="481">
        <f>G2/A2-1</f>
        <v>-0.27200000000000002</v>
      </c>
      <c r="I2" s="375"/>
      <c r="J2" s="375"/>
      <c r="K2" s="375"/>
      <c r="L2" s="380" t="s">
        <v>240</v>
      </c>
    </row>
    <row r="3" spans="1:12">
      <c r="A3" s="376">
        <f t="shared" ref="A3:D3" si="1">A14+A22+A25</f>
        <v>626627</v>
      </c>
      <c r="B3" s="376"/>
      <c r="C3" s="481"/>
      <c r="D3" s="376">
        <f t="shared" si="1"/>
        <v>527245</v>
      </c>
      <c r="E3" s="424">
        <f>E14+E22+E25</f>
        <v>462046</v>
      </c>
      <c r="F3" s="424">
        <f>F14+F22+F25</f>
        <v>466777</v>
      </c>
      <c r="G3" s="424">
        <f>G14+G22+G25</f>
        <v>446797</v>
      </c>
      <c r="H3" s="481">
        <f t="shared" ref="H3:H10" si="2">G3/A3-1</f>
        <v>-0.28699999999999998</v>
      </c>
      <c r="I3" s="424"/>
      <c r="J3" s="424"/>
      <c r="K3" s="424"/>
      <c r="L3" s="381" t="s">
        <v>637</v>
      </c>
    </row>
    <row r="4" spans="1:12">
      <c r="A4" s="376">
        <f>A15+A26</f>
        <v>1161883</v>
      </c>
      <c r="B4" s="376"/>
      <c r="C4" s="481">
        <f>A4/A2</f>
        <v>0.56699999999999995</v>
      </c>
      <c r="D4" s="376">
        <f>D15+D26</f>
        <v>1000596</v>
      </c>
      <c r="E4" s="424">
        <f>E15+E26</f>
        <v>868014</v>
      </c>
      <c r="F4" s="424">
        <f>F15+F26</f>
        <v>871255</v>
      </c>
      <c r="G4" s="424">
        <f>G15+G26</f>
        <v>842359</v>
      </c>
      <c r="H4" s="481">
        <f t="shared" si="2"/>
        <v>-0.27500000000000002</v>
      </c>
      <c r="I4" s="481">
        <f>G4/G2</f>
        <v>0.56399999999999995</v>
      </c>
      <c r="J4" s="481"/>
      <c r="K4" s="481"/>
      <c r="L4" s="381" t="s">
        <v>242</v>
      </c>
    </row>
    <row r="5" spans="1:12">
      <c r="A5" s="376">
        <f t="shared" ref="A5:D5" si="3">A16+A27</f>
        <v>423909</v>
      </c>
      <c r="B5" s="376"/>
      <c r="C5" s="425"/>
      <c r="D5" s="376">
        <f t="shared" si="3"/>
        <v>359484</v>
      </c>
      <c r="E5" s="425">
        <f>E16+E27</f>
        <v>286950</v>
      </c>
      <c r="F5" s="425">
        <f>F16+F27</f>
        <v>278684</v>
      </c>
      <c r="G5" s="425">
        <f>G16+G27</f>
        <v>272884</v>
      </c>
      <c r="H5" s="481">
        <f t="shared" si="2"/>
        <v>-0.35599999999999998</v>
      </c>
      <c r="I5" s="425"/>
      <c r="J5" s="425"/>
      <c r="K5" s="425"/>
      <c r="L5" s="382" t="s">
        <v>243</v>
      </c>
    </row>
    <row r="6" spans="1:12">
      <c r="A6" s="376">
        <f t="shared" ref="A6:D6" si="4">A23+A28</f>
        <v>199946</v>
      </c>
      <c r="B6" s="376"/>
      <c r="C6" s="424"/>
      <c r="D6" s="376">
        <f t="shared" si="4"/>
        <v>204724</v>
      </c>
      <c r="E6" s="424">
        <f>E23+E28</f>
        <v>213409</v>
      </c>
      <c r="F6" s="424">
        <f>F23+F28</f>
        <v>208088</v>
      </c>
      <c r="G6" s="424">
        <f>G23+G28</f>
        <v>201596</v>
      </c>
      <c r="H6" s="481">
        <f t="shared" si="2"/>
        <v>8.0000000000000002E-3</v>
      </c>
      <c r="I6" s="424"/>
      <c r="J6" s="424"/>
      <c r="K6" s="424"/>
      <c r="L6" s="381" t="s">
        <v>641</v>
      </c>
    </row>
    <row r="7" spans="1:12">
      <c r="A7" s="376">
        <f t="shared" ref="A7:G10" si="5">A17</f>
        <v>11609</v>
      </c>
      <c r="B7" s="376"/>
      <c r="C7" s="424"/>
      <c r="D7" s="376">
        <f t="shared" si="5"/>
        <v>3725</v>
      </c>
      <c r="E7" s="424">
        <f t="shared" si="5"/>
        <v>454</v>
      </c>
      <c r="F7" s="424">
        <f t="shared" si="5"/>
        <v>546</v>
      </c>
      <c r="G7" s="424">
        <f t="shared" si="5"/>
        <v>331</v>
      </c>
      <c r="H7" s="481">
        <f t="shared" si="2"/>
        <v>-0.97099999999999997</v>
      </c>
      <c r="I7" s="424"/>
      <c r="J7" s="424"/>
      <c r="K7" s="424"/>
      <c r="L7" s="381" t="s">
        <v>245</v>
      </c>
    </row>
    <row r="8" spans="1:12">
      <c r="A8" s="376">
        <f t="shared" si="5"/>
        <v>9889</v>
      </c>
      <c r="B8" s="376"/>
      <c r="C8" s="424"/>
      <c r="D8" s="376">
        <f t="shared" si="5"/>
        <v>2304</v>
      </c>
      <c r="E8" s="424">
        <f t="shared" si="5"/>
        <v>228</v>
      </c>
      <c r="F8" s="424">
        <f t="shared" si="5"/>
        <v>-318</v>
      </c>
      <c r="G8" s="424">
        <f t="shared" si="5"/>
        <v>-127</v>
      </c>
      <c r="H8" s="481">
        <f t="shared" si="2"/>
        <v>-1.0129999999999999</v>
      </c>
      <c r="I8" s="424"/>
      <c r="J8" s="424"/>
      <c r="K8" s="424"/>
      <c r="L8" s="381" t="s">
        <v>62</v>
      </c>
    </row>
    <row r="9" spans="1:12">
      <c r="A9" s="376">
        <f t="shared" si="5"/>
        <v>2803</v>
      </c>
      <c r="B9" s="376"/>
      <c r="C9" s="424"/>
      <c r="D9" s="376">
        <f t="shared" si="5"/>
        <v>2330</v>
      </c>
      <c r="E9" s="424">
        <f t="shared" si="5"/>
        <v>1514</v>
      </c>
      <c r="F9" s="424">
        <f t="shared" si="5"/>
        <v>1270</v>
      </c>
      <c r="G9" s="424">
        <f t="shared" si="5"/>
        <v>1521</v>
      </c>
      <c r="H9" s="481">
        <f t="shared" si="2"/>
        <v>-0.45700000000000002</v>
      </c>
      <c r="I9" s="424"/>
      <c r="J9" s="424"/>
      <c r="K9" s="424"/>
      <c r="L9" s="381" t="s">
        <v>244</v>
      </c>
    </row>
    <row r="10" spans="1:12">
      <c r="A10" s="376">
        <f t="shared" si="5"/>
        <v>37333</v>
      </c>
      <c r="B10" s="376"/>
      <c r="C10" s="424"/>
      <c r="D10" s="376">
        <f t="shared" si="5"/>
        <v>17316</v>
      </c>
      <c r="E10" s="424">
        <f t="shared" si="5"/>
        <v>3177</v>
      </c>
      <c r="F10" s="424">
        <f t="shared" si="5"/>
        <v>-8038</v>
      </c>
      <c r="G10" s="424">
        <f t="shared" si="5"/>
        <v>0</v>
      </c>
      <c r="H10" s="481">
        <f t="shared" si="2"/>
        <v>-1</v>
      </c>
      <c r="I10" s="424"/>
      <c r="J10" s="424"/>
      <c r="K10" s="424"/>
      <c r="L10" s="381" t="s">
        <v>246</v>
      </c>
    </row>
    <row r="11" spans="1:12">
      <c r="A11" s="424">
        <f>A3+A9</f>
        <v>629430</v>
      </c>
      <c r="B11" s="376"/>
      <c r="C11" s="481">
        <f>A11/A2</f>
        <v>0.307</v>
      </c>
      <c r="D11" s="376"/>
      <c r="E11" s="424"/>
      <c r="F11" s="424"/>
      <c r="G11" s="424">
        <f>G3+G9</f>
        <v>448318</v>
      </c>
      <c r="H11" s="481"/>
      <c r="I11" s="481">
        <f>G11/G2</f>
        <v>0.3</v>
      </c>
      <c r="J11" s="481"/>
      <c r="K11" s="481"/>
      <c r="L11" s="381"/>
    </row>
    <row r="12" spans="1:12">
      <c r="A12" s="424">
        <f>A6+A7</f>
        <v>211555</v>
      </c>
      <c r="B12" s="376"/>
      <c r="C12" s="481">
        <f>A12/A2</f>
        <v>0.10299999999999999</v>
      </c>
      <c r="D12" s="376"/>
      <c r="E12" s="424"/>
      <c r="F12" s="424"/>
      <c r="G12" s="424">
        <f>G6+G7</f>
        <v>201927</v>
      </c>
      <c r="H12" s="481"/>
      <c r="I12" s="481">
        <f>G12/G2</f>
        <v>0.13500000000000001</v>
      </c>
      <c r="J12" s="481"/>
      <c r="K12" s="481"/>
      <c r="L12" s="381"/>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380" t="s">
        <v>119</v>
      </c>
    </row>
    <row r="14" spans="1:12">
      <c r="A14" s="9">
        <v>615521</v>
      </c>
      <c r="B14" s="9"/>
      <c r="C14" s="9"/>
      <c r="D14" s="9">
        <v>517023</v>
      </c>
      <c r="E14" s="427">
        <v>454302</v>
      </c>
      <c r="F14" s="427">
        <v>454009</v>
      </c>
      <c r="G14" s="427">
        <v>435273</v>
      </c>
      <c r="H14" s="427"/>
      <c r="I14" s="427"/>
      <c r="J14" s="427"/>
      <c r="K14" s="427"/>
      <c r="L14" s="349" t="s">
        <v>637</v>
      </c>
    </row>
    <row r="15" spans="1:12">
      <c r="A15" s="9">
        <f>1139006</f>
        <v>1139006</v>
      </c>
      <c r="B15" s="9"/>
      <c r="C15" s="9"/>
      <c r="D15" s="9">
        <v>992642</v>
      </c>
      <c r="E15" s="426">
        <v>863626</v>
      </c>
      <c r="F15" s="427">
        <f>872696-8599</f>
        <v>864097</v>
      </c>
      <c r="G15" s="427">
        <v>838783</v>
      </c>
      <c r="H15" s="427"/>
      <c r="I15" s="427"/>
      <c r="J15" s="427"/>
      <c r="K15" s="427"/>
      <c r="L15" s="349" t="s">
        <v>242</v>
      </c>
    </row>
    <row r="16" spans="1:12">
      <c r="A16" s="9">
        <v>423909</v>
      </c>
      <c r="B16" s="9"/>
      <c r="C16" s="9"/>
      <c r="D16" s="9">
        <v>359484</v>
      </c>
      <c r="E16" s="426">
        <v>286950</v>
      </c>
      <c r="F16" s="427">
        <v>278684</v>
      </c>
      <c r="G16" s="427">
        <v>272884</v>
      </c>
      <c r="H16" s="427"/>
      <c r="I16" s="427"/>
      <c r="J16" s="427"/>
      <c r="K16" s="427"/>
      <c r="L16" s="382" t="s">
        <v>243</v>
      </c>
    </row>
    <row r="17" spans="1:12">
      <c r="A17" s="9">
        <f>11609</f>
        <v>11609</v>
      </c>
      <c r="B17" s="9"/>
      <c r="C17" s="9"/>
      <c r="D17" s="9">
        <v>3725</v>
      </c>
      <c r="E17" s="426">
        <v>454</v>
      </c>
      <c r="F17" s="427">
        <v>546</v>
      </c>
      <c r="G17" s="427">
        <v>331</v>
      </c>
      <c r="H17" s="427"/>
      <c r="I17" s="427"/>
      <c r="J17" s="427"/>
      <c r="K17" s="427"/>
      <c r="L17" s="349" t="s">
        <v>245</v>
      </c>
    </row>
    <row r="18" spans="1:12">
      <c r="A18" s="9">
        <v>9889</v>
      </c>
      <c r="B18" s="9"/>
      <c r="C18" s="9"/>
      <c r="D18" s="9">
        <v>2304</v>
      </c>
      <c r="E18" s="426">
        <v>228</v>
      </c>
      <c r="F18" s="427">
        <v>-318</v>
      </c>
      <c r="G18" s="427">
        <v>-127</v>
      </c>
      <c r="H18" s="427"/>
      <c r="I18" s="427"/>
      <c r="J18" s="427"/>
      <c r="K18" s="427"/>
      <c r="L18" s="349" t="s">
        <v>62</v>
      </c>
    </row>
    <row r="19" spans="1:12">
      <c r="A19" s="9">
        <f>2802+1</f>
        <v>2803</v>
      </c>
      <c r="B19" s="9"/>
      <c r="C19" s="9"/>
      <c r="D19" s="9">
        <v>2330</v>
      </c>
      <c r="E19" s="427">
        <v>1514</v>
      </c>
      <c r="F19" s="427">
        <v>1270</v>
      </c>
      <c r="G19" s="427">
        <v>1521</v>
      </c>
      <c r="H19" s="427"/>
      <c r="I19" s="427"/>
      <c r="J19" s="427"/>
      <c r="K19" s="427"/>
      <c r="L19" s="349" t="s">
        <v>244</v>
      </c>
    </row>
    <row r="20" spans="1:12">
      <c r="A20" s="9">
        <v>37333</v>
      </c>
      <c r="B20" s="9"/>
      <c r="C20" s="9"/>
      <c r="D20" s="9">
        <v>17316</v>
      </c>
      <c r="E20" s="426">
        <v>3177</v>
      </c>
      <c r="F20" s="427">
        <v>-8038</v>
      </c>
      <c r="G20" s="427">
        <v>0</v>
      </c>
      <c r="H20" s="427"/>
      <c r="I20" s="427"/>
      <c r="J20" s="427"/>
      <c r="K20" s="427"/>
      <c r="L20" s="349" t="s">
        <v>246</v>
      </c>
    </row>
    <row r="21" spans="1:12" ht="42.75">
      <c r="A21" s="12">
        <f t="shared" ref="A21:D21" si="8">SUM(A22:A23)</f>
        <v>206593</v>
      </c>
      <c r="B21" s="12"/>
      <c r="C21" s="12"/>
      <c r="D21" s="12">
        <f t="shared" si="8"/>
        <v>209592</v>
      </c>
      <c r="E21" s="428">
        <f>SUM(E22:E23)</f>
        <v>219908</v>
      </c>
      <c r="F21" s="428">
        <f>SUM(F22:F23)</f>
        <v>217748</v>
      </c>
      <c r="G21" s="428">
        <f>SUM(G22:G23)</f>
        <v>213302</v>
      </c>
      <c r="H21" s="428"/>
      <c r="I21" s="428"/>
      <c r="J21" s="428"/>
      <c r="K21" s="428"/>
      <c r="L21" s="380" t="s">
        <v>247</v>
      </c>
    </row>
    <row r="22" spans="1:12">
      <c r="A22" s="9">
        <v>10598</v>
      </c>
      <c r="B22" s="9"/>
      <c r="C22" s="9"/>
      <c r="D22" s="9">
        <v>9826</v>
      </c>
      <c r="E22" s="426">
        <v>7521</v>
      </c>
      <c r="F22" s="426">
        <v>12553</v>
      </c>
      <c r="G22" s="426">
        <v>11317</v>
      </c>
      <c r="H22" s="426"/>
      <c r="I22" s="426"/>
      <c r="J22" s="426"/>
      <c r="K22" s="426"/>
      <c r="L22" s="349" t="s">
        <v>241</v>
      </c>
    </row>
    <row r="23" spans="1:12">
      <c r="A23" s="9">
        <v>195995</v>
      </c>
      <c r="B23" s="9"/>
      <c r="C23" s="9"/>
      <c r="D23" s="9">
        <v>199766</v>
      </c>
      <c r="E23" s="426">
        <v>212387</v>
      </c>
      <c r="F23" s="426">
        <v>205195</v>
      </c>
      <c r="G23" s="426">
        <v>201985</v>
      </c>
      <c r="H23" s="426"/>
      <c r="I23" s="426"/>
      <c r="J23" s="426"/>
      <c r="K23" s="426"/>
      <c r="L23" s="383" t="s">
        <v>641</v>
      </c>
    </row>
    <row r="24" spans="1:12" ht="42.75">
      <c r="A24" s="12">
        <f t="shared" ref="A24:D24" si="9">SUM(A25:A26,A28)</f>
        <v>27336</v>
      </c>
      <c r="B24" s="12"/>
      <c r="C24" s="12"/>
      <c r="D24" s="12">
        <f t="shared" si="9"/>
        <v>13308</v>
      </c>
      <c r="E24" s="429">
        <f>SUM(E25:E26,E28)</f>
        <v>5633</v>
      </c>
      <c r="F24" s="429">
        <f>SUM(F25:F26,F28)</f>
        <v>10266</v>
      </c>
      <c r="G24" s="429">
        <f>SUM(G25:G26,G28)</f>
        <v>3394</v>
      </c>
      <c r="H24" s="429"/>
      <c r="I24" s="429"/>
      <c r="J24" s="429"/>
      <c r="K24" s="429"/>
      <c r="L24" s="380" t="s">
        <v>121</v>
      </c>
    </row>
    <row r="25" spans="1:12">
      <c r="A25" s="9">
        <v>508</v>
      </c>
      <c r="B25" s="9"/>
      <c r="C25" s="9"/>
      <c r="D25" s="9">
        <v>396</v>
      </c>
      <c r="E25" s="426">
        <v>223</v>
      </c>
      <c r="F25" s="426">
        <v>215</v>
      </c>
      <c r="G25" s="426">
        <v>207</v>
      </c>
      <c r="H25" s="426"/>
      <c r="I25" s="426"/>
      <c r="J25" s="426"/>
      <c r="K25" s="426"/>
      <c r="L25" s="349" t="s">
        <v>241</v>
      </c>
    </row>
    <row r="26" spans="1:12">
      <c r="A26" s="9">
        <f>22878-1</f>
        <v>22877</v>
      </c>
      <c r="B26" s="9"/>
      <c r="C26" s="9"/>
      <c r="D26" s="9">
        <v>7954</v>
      </c>
      <c r="E26" s="426">
        <v>4388</v>
      </c>
      <c r="F26" s="426">
        <f>-1441+8599</f>
        <v>7158</v>
      </c>
      <c r="G26" s="426">
        <v>3576</v>
      </c>
      <c r="H26" s="426"/>
      <c r="I26" s="426"/>
      <c r="J26" s="426"/>
      <c r="K26" s="426"/>
      <c r="L26" s="349" t="s">
        <v>242</v>
      </c>
    </row>
    <row r="27" spans="1:12">
      <c r="A27" s="14">
        <v>0</v>
      </c>
      <c r="B27" s="14"/>
      <c r="C27" s="14"/>
      <c r="D27" s="14">
        <v>0</v>
      </c>
      <c r="E27" s="426">
        <v>0</v>
      </c>
      <c r="F27" s="426">
        <v>0</v>
      </c>
      <c r="G27" s="426">
        <v>0</v>
      </c>
      <c r="H27" s="426"/>
      <c r="I27" s="426"/>
      <c r="J27" s="426"/>
      <c r="K27" s="426"/>
      <c r="L27" s="382" t="s">
        <v>243</v>
      </c>
    </row>
    <row r="28" spans="1:12">
      <c r="A28" s="9">
        <v>3951</v>
      </c>
      <c r="B28" s="9"/>
      <c r="C28" s="9"/>
      <c r="D28" s="9">
        <v>4958</v>
      </c>
      <c r="E28" s="426">
        <v>1022</v>
      </c>
      <c r="F28" s="426">
        <v>2893</v>
      </c>
      <c r="G28" s="426">
        <v>-389</v>
      </c>
      <c r="H28" s="426"/>
      <c r="I28" s="426"/>
      <c r="J28" s="426"/>
      <c r="K28" s="426"/>
      <c r="L28" s="383" t="s">
        <v>641</v>
      </c>
    </row>
    <row r="29" spans="1:12">
      <c r="A29" s="429">
        <f t="shared" ref="A29:F29" si="10">SUM(A30:A37)</f>
        <v>-413777</v>
      </c>
      <c r="B29" s="429"/>
      <c r="C29" s="429"/>
      <c r="D29" s="429">
        <f t="shared" si="10"/>
        <v>-299805</v>
      </c>
      <c r="E29" s="429">
        <f t="shared" si="10"/>
        <v>-166160</v>
      </c>
      <c r="F29" s="429">
        <f t="shared" si="10"/>
        <v>-128861</v>
      </c>
      <c r="G29" s="429">
        <f>SUM(G30:G37)</f>
        <v>-115519</v>
      </c>
      <c r="H29" s="481">
        <f>G29/A29-1</f>
        <v>-0.72099999999999997</v>
      </c>
      <c r="I29" s="429"/>
      <c r="J29" s="429"/>
      <c r="K29" s="429"/>
      <c r="L29" s="380" t="s">
        <v>248</v>
      </c>
    </row>
    <row r="30" spans="1:12">
      <c r="A30" s="9">
        <f>-181213</f>
        <v>-181213</v>
      </c>
      <c r="B30" s="9"/>
      <c r="C30" s="9"/>
      <c r="D30" s="9">
        <v>-148891</v>
      </c>
      <c r="E30" s="426">
        <v>-68976</v>
      </c>
      <c r="F30" s="426">
        <v>-51400</v>
      </c>
      <c r="G30" s="426">
        <v>-33670</v>
      </c>
      <c r="H30" s="480" t="e">
        <f>G30/$U$29</f>
        <v>#DIV/0!</v>
      </c>
      <c r="I30" s="426"/>
      <c r="J30" s="426"/>
      <c r="K30" s="426"/>
      <c r="L30" s="349" t="s">
        <v>628</v>
      </c>
    </row>
    <row r="31" spans="1:12">
      <c r="A31" s="9">
        <f>-116968+1</f>
        <v>-116967</v>
      </c>
      <c r="B31" s="9"/>
      <c r="C31" s="9"/>
      <c r="D31" s="9">
        <v>-73075</v>
      </c>
      <c r="E31" s="426">
        <v>-39467</v>
      </c>
      <c r="F31" s="426">
        <v>-28156</v>
      </c>
      <c r="G31" s="426">
        <v>-22214</v>
      </c>
      <c r="H31" s="480" t="e">
        <f t="shared" ref="H31:H40" si="11">G31/$U$29</f>
        <v>#DIV/0!</v>
      </c>
      <c r="I31" s="426"/>
      <c r="J31" s="426"/>
      <c r="K31" s="426"/>
      <c r="L31" s="349" t="s">
        <v>629</v>
      </c>
    </row>
    <row r="32" spans="1:12" ht="28.5">
      <c r="A32" s="9">
        <v>-6829</v>
      </c>
      <c r="B32" s="9"/>
      <c r="C32" s="9"/>
      <c r="D32" s="9">
        <v>-1369</v>
      </c>
      <c r="E32" s="426">
        <v>329</v>
      </c>
      <c r="F32" s="426">
        <v>469</v>
      </c>
      <c r="G32" s="426">
        <v>614</v>
      </c>
      <c r="H32" s="480" t="e">
        <f t="shared" si="11"/>
        <v>#DIV/0!</v>
      </c>
      <c r="I32" s="426"/>
      <c r="J32" s="426"/>
      <c r="K32" s="426"/>
      <c r="L32" s="349" t="s">
        <v>249</v>
      </c>
    </row>
    <row r="33" spans="1:12">
      <c r="A33" s="9">
        <v>-11898</v>
      </c>
      <c r="B33" s="9"/>
      <c r="C33" s="9"/>
      <c r="D33" s="9">
        <v>-5661</v>
      </c>
      <c r="E33" s="426">
        <v>-2077</v>
      </c>
      <c r="F33" s="426">
        <v>-1277</v>
      </c>
      <c r="G33" s="426">
        <v>-781</v>
      </c>
      <c r="H33" s="480" t="e">
        <f t="shared" si="11"/>
        <v>#DIV/0!</v>
      </c>
      <c r="I33" s="426"/>
      <c r="J33" s="426"/>
      <c r="K33" s="426"/>
      <c r="L33" s="349" t="s">
        <v>630</v>
      </c>
    </row>
    <row r="34" spans="1:12">
      <c r="A34" s="9">
        <v>-23574</v>
      </c>
      <c r="B34" s="9"/>
      <c r="C34" s="9"/>
      <c r="D34" s="9">
        <v>-15662</v>
      </c>
      <c r="E34" s="426">
        <v>-8907</v>
      </c>
      <c r="F34" s="426">
        <v>-6223</v>
      </c>
      <c r="G34" s="426">
        <v>-6361</v>
      </c>
      <c r="H34" s="480" t="e">
        <f t="shared" si="11"/>
        <v>#DIV/0!</v>
      </c>
      <c r="I34" s="426"/>
      <c r="J34" s="426"/>
      <c r="K34" s="426"/>
      <c r="L34" s="349" t="s">
        <v>631</v>
      </c>
    </row>
    <row r="35" spans="1:12">
      <c r="A35" s="9">
        <v>-5268</v>
      </c>
      <c r="B35" s="9"/>
      <c r="C35" s="9"/>
      <c r="D35" s="9">
        <v>-5023</v>
      </c>
      <c r="E35" s="426">
        <v>-4568</v>
      </c>
      <c r="F35" s="426">
        <v>-4093</v>
      </c>
      <c r="G35" s="426">
        <v>-4190</v>
      </c>
      <c r="H35" s="480" t="e">
        <f t="shared" si="11"/>
        <v>#DIV/0!</v>
      </c>
      <c r="I35" s="426"/>
      <c r="J35" s="426"/>
      <c r="K35" s="426"/>
      <c r="L35" s="349" t="s">
        <v>250</v>
      </c>
    </row>
    <row r="36" spans="1:12" ht="28.5">
      <c r="A36" s="9">
        <v>-68028</v>
      </c>
      <c r="B36" s="9"/>
      <c r="C36" s="9"/>
      <c r="D36" s="9">
        <v>-50124</v>
      </c>
      <c r="E36" s="426">
        <v>-42494</v>
      </c>
      <c r="F36" s="426">
        <v>-38181</v>
      </c>
      <c r="G36" s="426">
        <v>-37162</v>
      </c>
      <c r="H36" s="480" t="e">
        <f t="shared" si="11"/>
        <v>#DIV/0!</v>
      </c>
      <c r="I36" s="426"/>
      <c r="J36" s="426"/>
      <c r="K36" s="426"/>
      <c r="L36" s="349" t="s">
        <v>251</v>
      </c>
    </row>
    <row r="37" spans="1:12">
      <c r="A37" s="478">
        <v>0</v>
      </c>
      <c r="B37" s="478"/>
      <c r="C37" s="478"/>
      <c r="D37" s="478">
        <v>0</v>
      </c>
      <c r="E37" s="478">
        <v>0</v>
      </c>
      <c r="F37" s="478">
        <v>0</v>
      </c>
      <c r="G37" s="478">
        <v>-11755</v>
      </c>
      <c r="H37" s="480" t="e">
        <f t="shared" si="11"/>
        <v>#DIV/0!</v>
      </c>
      <c r="I37" s="478"/>
      <c r="J37" s="478"/>
      <c r="K37" s="478"/>
      <c r="L37" s="477" t="s">
        <v>246</v>
      </c>
    </row>
    <row r="38" spans="1:12">
      <c r="A38" s="259">
        <f t="shared" ref="A38:D38" si="12">A2+A29</f>
        <v>1636313</v>
      </c>
      <c r="B38" s="259"/>
      <c r="C38" s="259"/>
      <c r="D38" s="259">
        <f t="shared" si="12"/>
        <v>1458435</v>
      </c>
      <c r="E38" s="430">
        <f>E2+E29</f>
        <v>1382682</v>
      </c>
      <c r="F38" s="430">
        <f>F2+F29</f>
        <v>1410719</v>
      </c>
      <c r="G38" s="430">
        <f>G2+G29</f>
        <v>1376958</v>
      </c>
      <c r="H38" s="480" t="e">
        <f t="shared" si="11"/>
        <v>#DIV/0!</v>
      </c>
      <c r="I38" s="430"/>
      <c r="J38" s="430"/>
      <c r="K38" s="430"/>
      <c r="L38" s="384" t="s">
        <v>89</v>
      </c>
    </row>
    <row r="39" spans="1:12">
      <c r="E39" s="431"/>
      <c r="F39" s="431"/>
      <c r="G39" s="431"/>
      <c r="H39" s="480" t="e">
        <f t="shared" si="11"/>
        <v>#DIV/0!</v>
      </c>
      <c r="I39" s="431"/>
      <c r="J39" s="431"/>
      <c r="K39" s="431"/>
    </row>
    <row r="40" spans="1:12">
      <c r="E40" s="431"/>
      <c r="F40" s="431"/>
      <c r="G40" s="431">
        <f>G31+G33</f>
        <v>-22995</v>
      </c>
      <c r="H40" s="480" t="e">
        <f t="shared" si="11"/>
        <v>#DIV/0!</v>
      </c>
      <c r="I40" s="431"/>
      <c r="J40" s="431"/>
      <c r="K40" s="431"/>
    </row>
    <row r="41" spans="1:12">
      <c r="E41" s="431"/>
      <c r="F41" s="431"/>
      <c r="G41" s="431"/>
      <c r="H41" s="431"/>
      <c r="I41" s="431"/>
      <c r="J41" s="431"/>
      <c r="K41" s="431"/>
    </row>
    <row r="42" spans="1:12">
      <c r="E42" s="431"/>
      <c r="F42" s="431"/>
      <c r="G42" s="431"/>
      <c r="H42" s="431"/>
      <c r="I42" s="431"/>
      <c r="J42" s="431"/>
      <c r="K42" s="431"/>
    </row>
    <row r="43" spans="1:12">
      <c r="E43" s="431"/>
      <c r="F43" s="431"/>
      <c r="G43" s="431"/>
      <c r="H43" s="431"/>
      <c r="I43" s="431"/>
      <c r="J43" s="431"/>
      <c r="K43" s="431"/>
    </row>
    <row r="44" spans="1:12">
      <c r="F44" s="422"/>
      <c r="G44" s="422"/>
      <c r="H44" s="422"/>
      <c r="I44" s="422"/>
      <c r="J44" s="422"/>
      <c r="K44" s="422"/>
    </row>
  </sheetData>
  <customSheetViews>
    <customSheetView guid="{12F8D032-8143-430B-8DFF-852E8796C402}">
      <selection activeCell="H10" activeCellId="1" sqref="H8 H10"/>
      <pageMargins left="0.7" right="0.7" top="0.75" bottom="0.75" header="0.3" footer="0.3"/>
    </customSheetView>
    <customSheetView guid="{687A4863-1825-4D63-B732-E76682E6DE4F}">
      <selection activeCell="H10" activeCellId="1" sqref="H8 H10"/>
      <pageMargins left="0.7" right="0.7" top="0.75" bottom="0.75" header="0.3" footer="0.3"/>
    </customSheetView>
  </customSheetView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3"/>
  <sheetViews>
    <sheetView zoomScale="120" zoomScaleNormal="120" workbookViewId="0">
      <selection activeCell="B21" sqref="B21"/>
    </sheetView>
  </sheetViews>
  <sheetFormatPr defaultRowHeight="15"/>
  <cols>
    <col min="1" max="1" width="68.85546875" customWidth="1"/>
    <col min="2" max="2" width="61.85546875" customWidth="1"/>
    <col min="3" max="5" width="13.42578125" customWidth="1"/>
    <col min="6" max="7" width="13.42578125" style="3" customWidth="1"/>
    <col min="8" max="20" width="13.42578125" customWidth="1"/>
    <col min="21" max="21" width="11.28515625" bestFit="1" customWidth="1"/>
  </cols>
  <sheetData>
    <row r="2" spans="1:21" ht="15.75" thickBot="1">
      <c r="A2" s="55" t="s">
        <v>331</v>
      </c>
      <c r="B2" s="55" t="s">
        <v>256</v>
      </c>
      <c r="C2" s="78">
        <v>42825</v>
      </c>
      <c r="D2" s="78">
        <v>42916</v>
      </c>
      <c r="E2" s="78">
        <v>43008</v>
      </c>
      <c r="F2" s="61">
        <v>43100</v>
      </c>
      <c r="G2" s="61">
        <v>43101</v>
      </c>
      <c r="H2" s="78">
        <v>43190</v>
      </c>
      <c r="I2" s="78">
        <v>43281</v>
      </c>
      <c r="J2" s="78">
        <v>43373</v>
      </c>
      <c r="K2" s="61">
        <v>43465</v>
      </c>
      <c r="L2" s="61">
        <v>43555</v>
      </c>
      <c r="M2" s="253">
        <v>43646</v>
      </c>
      <c r="N2" s="253">
        <v>43738</v>
      </c>
      <c r="O2" s="298">
        <v>43830</v>
      </c>
      <c r="P2" s="298">
        <v>43921</v>
      </c>
      <c r="Q2" s="298">
        <v>44012</v>
      </c>
      <c r="R2" s="298">
        <v>44104</v>
      </c>
      <c r="S2" s="298">
        <v>44196</v>
      </c>
      <c r="T2" s="298">
        <v>44286</v>
      </c>
      <c r="U2" s="298">
        <v>44377</v>
      </c>
    </row>
    <row r="3" spans="1:21" ht="25.5">
      <c r="A3" s="56" t="s">
        <v>332</v>
      </c>
      <c r="B3" s="60" t="s">
        <v>342</v>
      </c>
      <c r="C3" s="83"/>
      <c r="D3" s="83"/>
      <c r="E3" s="83"/>
      <c r="F3" s="62"/>
      <c r="G3" s="62">
        <v>25984209</v>
      </c>
      <c r="H3" s="62">
        <v>26750860</v>
      </c>
      <c r="I3" s="62">
        <v>32565132</v>
      </c>
      <c r="J3" s="62">
        <v>33013402</v>
      </c>
      <c r="K3" s="62">
        <v>36886457</v>
      </c>
      <c r="L3" s="62">
        <v>36994963</v>
      </c>
      <c r="M3" s="254">
        <v>37097116</v>
      </c>
      <c r="N3" s="254">
        <v>36585574</v>
      </c>
      <c r="O3" s="299">
        <v>40248937</v>
      </c>
      <c r="P3" s="299">
        <v>40130536</v>
      </c>
      <c r="Q3" s="299">
        <v>55799648</v>
      </c>
      <c r="R3" s="299">
        <v>60192017</v>
      </c>
      <c r="S3" s="299">
        <v>65700052</v>
      </c>
      <c r="T3" s="299">
        <v>67191633</v>
      </c>
      <c r="U3" s="299">
        <v>69713676</v>
      </c>
    </row>
    <row r="4" spans="1:21" s="3" customFormat="1" ht="15" customHeight="1">
      <c r="A4" s="56" t="s">
        <v>384</v>
      </c>
      <c r="B4" s="56" t="s">
        <v>385</v>
      </c>
      <c r="C4" s="63">
        <v>24212430</v>
      </c>
      <c r="D4" s="63">
        <v>24184070</v>
      </c>
      <c r="E4" s="63">
        <v>25011794</v>
      </c>
      <c r="F4" s="86">
        <v>25984209</v>
      </c>
      <c r="G4" s="56"/>
      <c r="H4" s="56"/>
      <c r="I4" s="56"/>
      <c r="J4" s="56"/>
      <c r="K4" s="56"/>
      <c r="L4" s="56"/>
      <c r="M4" s="255"/>
      <c r="N4" s="255"/>
      <c r="O4" s="300"/>
      <c r="P4" s="300"/>
      <c r="Q4" s="300"/>
      <c r="R4" s="300"/>
      <c r="S4" s="300"/>
      <c r="T4" s="300"/>
      <c r="U4" s="300"/>
    </row>
    <row r="5" spans="1:21" ht="15" customHeight="1">
      <c r="A5" s="57" t="s">
        <v>333</v>
      </c>
      <c r="B5" s="57" t="s">
        <v>343</v>
      </c>
      <c r="C5" s="38">
        <v>22182310</v>
      </c>
      <c r="D5" s="38">
        <v>22034197</v>
      </c>
      <c r="E5" s="38">
        <v>21610256</v>
      </c>
      <c r="F5" s="38">
        <v>22514629</v>
      </c>
      <c r="G5" s="38">
        <v>22514629</v>
      </c>
      <c r="H5" s="38">
        <v>24538574</v>
      </c>
      <c r="I5" s="38">
        <v>27154076</v>
      </c>
      <c r="J5" s="38">
        <v>28624667</v>
      </c>
      <c r="K5" s="38">
        <v>29068536</v>
      </c>
      <c r="L5" s="38">
        <v>31777287</v>
      </c>
      <c r="M5" s="250">
        <v>33136741</v>
      </c>
      <c r="N5" s="250">
        <v>34540831</v>
      </c>
      <c r="O5" s="301">
        <v>34332625</v>
      </c>
      <c r="P5" s="301">
        <v>36500147</v>
      </c>
      <c r="Q5" s="301">
        <v>45429189</v>
      </c>
      <c r="R5" s="301">
        <v>45938077</v>
      </c>
      <c r="S5" s="301">
        <v>46149191</v>
      </c>
      <c r="T5" s="301">
        <v>50122581</v>
      </c>
      <c r="U5" s="301">
        <v>53494106</v>
      </c>
    </row>
    <row r="6" spans="1:21" s="3" customFormat="1" ht="15" customHeight="1">
      <c r="A6" s="85" t="s">
        <v>336</v>
      </c>
      <c r="B6" s="85" t="s">
        <v>346</v>
      </c>
      <c r="C6" s="38">
        <v>292894</v>
      </c>
      <c r="D6" s="38">
        <v>293619</v>
      </c>
      <c r="E6" s="38">
        <v>0</v>
      </c>
      <c r="F6" s="38">
        <v>0</v>
      </c>
      <c r="G6" s="38">
        <v>0</v>
      </c>
      <c r="H6" s="38">
        <v>0</v>
      </c>
      <c r="I6" s="38">
        <v>0</v>
      </c>
      <c r="J6" s="38">
        <v>0</v>
      </c>
      <c r="K6" s="38">
        <v>0</v>
      </c>
      <c r="L6" s="38">
        <v>0</v>
      </c>
      <c r="M6" s="250">
        <v>0</v>
      </c>
      <c r="N6" s="250">
        <v>0</v>
      </c>
      <c r="O6" s="301">
        <v>0</v>
      </c>
      <c r="P6" s="301">
        <v>0</v>
      </c>
      <c r="Q6" s="301">
        <v>2040169</v>
      </c>
      <c r="R6" s="301">
        <v>1415156</v>
      </c>
      <c r="S6" s="301">
        <v>1415983</v>
      </c>
      <c r="T6" s="301">
        <v>0</v>
      </c>
      <c r="U6" s="301">
        <v>0</v>
      </c>
    </row>
    <row r="7" spans="1:21" ht="15" customHeight="1">
      <c r="A7" s="33" t="s">
        <v>334</v>
      </c>
      <c r="B7" s="33" t="s">
        <v>344</v>
      </c>
      <c r="C7" s="38">
        <v>21889416</v>
      </c>
      <c r="D7" s="38">
        <v>21740578</v>
      </c>
      <c r="E7" s="38">
        <v>21610256</v>
      </c>
      <c r="F7" s="42">
        <v>22514629</v>
      </c>
      <c r="G7" s="42">
        <v>22514629</v>
      </c>
      <c r="H7" s="38">
        <v>24538574</v>
      </c>
      <c r="I7" s="38">
        <v>27154076</v>
      </c>
      <c r="J7" s="38">
        <v>28624667</v>
      </c>
      <c r="K7" s="38">
        <v>29068536</v>
      </c>
      <c r="L7" s="38">
        <v>31777287</v>
      </c>
      <c r="M7" s="250">
        <v>33136741</v>
      </c>
      <c r="N7" s="250">
        <v>34540831</v>
      </c>
      <c r="O7" s="301">
        <v>34332625</v>
      </c>
      <c r="P7" s="301">
        <v>36500147</v>
      </c>
      <c r="Q7" s="301">
        <v>43389020</v>
      </c>
      <c r="R7" s="301">
        <v>44522921</v>
      </c>
      <c r="S7" s="301">
        <v>44733208</v>
      </c>
      <c r="T7" s="301">
        <v>50122581</v>
      </c>
      <c r="U7" s="301">
        <v>53494106</v>
      </c>
    </row>
    <row r="8" spans="1:21" ht="15" customHeight="1">
      <c r="A8" s="58" t="s">
        <v>335</v>
      </c>
      <c r="B8" s="58" t="s">
        <v>345</v>
      </c>
      <c r="C8" s="38">
        <v>0</v>
      </c>
      <c r="D8" s="38">
        <v>0</v>
      </c>
      <c r="E8" s="38">
        <v>1239118</v>
      </c>
      <c r="F8" s="38">
        <v>1379839</v>
      </c>
      <c r="G8" s="38">
        <v>1379839</v>
      </c>
      <c r="H8" s="38">
        <v>82023</v>
      </c>
      <c r="I8" s="38">
        <v>3279363</v>
      </c>
      <c r="J8" s="38">
        <v>2299616</v>
      </c>
      <c r="K8" s="38">
        <v>5999249</v>
      </c>
      <c r="L8" s="38">
        <v>3214666</v>
      </c>
      <c r="M8" s="250">
        <v>1939700</v>
      </c>
      <c r="N8" s="250">
        <v>0</v>
      </c>
      <c r="O8" s="301">
        <v>3849679</v>
      </c>
      <c r="P8" s="301">
        <v>1499917</v>
      </c>
      <c r="Q8" s="301">
        <v>599997</v>
      </c>
      <c r="R8" s="301">
        <v>0</v>
      </c>
      <c r="S8" s="301">
        <v>4999904</v>
      </c>
      <c r="T8" s="301">
        <v>1499996</v>
      </c>
      <c r="U8" s="301">
        <v>0</v>
      </c>
    </row>
    <row r="9" spans="1:21" ht="15" customHeight="1">
      <c r="A9" s="33" t="s">
        <v>336</v>
      </c>
      <c r="B9" s="33" t="s">
        <v>346</v>
      </c>
      <c r="C9" s="38">
        <v>0</v>
      </c>
      <c r="D9" s="38">
        <v>0</v>
      </c>
      <c r="E9" s="38">
        <v>1239118</v>
      </c>
      <c r="F9" s="42">
        <v>1379839</v>
      </c>
      <c r="G9" s="42">
        <v>1379839</v>
      </c>
      <c r="H9" s="38">
        <v>82023</v>
      </c>
      <c r="I9" s="38">
        <v>3279363</v>
      </c>
      <c r="J9" s="38">
        <v>2299616</v>
      </c>
      <c r="K9" s="38">
        <v>5999249</v>
      </c>
      <c r="L9" s="38">
        <v>3214666</v>
      </c>
      <c r="M9" s="250">
        <v>1939700</v>
      </c>
      <c r="N9" s="250">
        <v>0</v>
      </c>
      <c r="O9" s="301">
        <v>3849679</v>
      </c>
      <c r="P9" s="301">
        <v>1499917</v>
      </c>
      <c r="Q9" s="301">
        <v>599997</v>
      </c>
      <c r="R9" s="301">
        <v>0</v>
      </c>
      <c r="S9" s="301">
        <v>4999904</v>
      </c>
      <c r="T9" s="301">
        <v>1499996</v>
      </c>
      <c r="U9" s="301">
        <v>0</v>
      </c>
    </row>
    <row r="10" spans="1:21" ht="15" customHeight="1">
      <c r="A10" s="57" t="s">
        <v>337</v>
      </c>
      <c r="B10" s="57" t="s">
        <v>347</v>
      </c>
      <c r="C10" s="38">
        <v>2030120</v>
      </c>
      <c r="D10" s="38">
        <v>2149873</v>
      </c>
      <c r="E10" s="38">
        <v>2162420</v>
      </c>
      <c r="F10" s="38">
        <v>2089741</v>
      </c>
      <c r="G10" s="38">
        <v>2089741</v>
      </c>
      <c r="H10" s="38">
        <v>2130263</v>
      </c>
      <c r="I10" s="38">
        <v>2131693</v>
      </c>
      <c r="J10" s="38">
        <v>2089119</v>
      </c>
      <c r="K10" s="38">
        <v>1818672</v>
      </c>
      <c r="L10" s="38">
        <v>2003010</v>
      </c>
      <c r="M10" s="250">
        <v>2020675</v>
      </c>
      <c r="N10" s="250">
        <v>2044743</v>
      </c>
      <c r="O10" s="301">
        <v>2066633</v>
      </c>
      <c r="P10" s="301">
        <v>2130472</v>
      </c>
      <c r="Q10" s="301">
        <v>9770462</v>
      </c>
      <c r="R10" s="301">
        <v>14253940</v>
      </c>
      <c r="S10" s="301">
        <v>14550957</v>
      </c>
      <c r="T10" s="301">
        <v>15569056</v>
      </c>
      <c r="U10" s="301">
        <v>16219570</v>
      </c>
    </row>
    <row r="11" spans="1:21" ht="15" customHeight="1">
      <c r="A11" s="57" t="s">
        <v>334</v>
      </c>
      <c r="B11" s="57" t="s">
        <v>348</v>
      </c>
      <c r="C11" s="38">
        <v>2030120</v>
      </c>
      <c r="D11" s="38">
        <v>2149873</v>
      </c>
      <c r="E11" s="38">
        <v>2162420</v>
      </c>
      <c r="F11" s="38">
        <v>2089741</v>
      </c>
      <c r="G11" s="38">
        <v>2089741</v>
      </c>
      <c r="H11" s="38">
        <v>2130263</v>
      </c>
      <c r="I11" s="38">
        <v>2131693</v>
      </c>
      <c r="J11" s="38">
        <v>2089119</v>
      </c>
      <c r="K11" s="38">
        <v>1818672</v>
      </c>
      <c r="L11" s="38">
        <v>2003010</v>
      </c>
      <c r="M11" s="250">
        <v>2020675</v>
      </c>
      <c r="N11" s="250">
        <v>2044743</v>
      </c>
      <c r="O11" s="301">
        <v>2066633</v>
      </c>
      <c r="P11" s="301">
        <v>2130472</v>
      </c>
      <c r="Q11" s="301">
        <v>9770462</v>
      </c>
      <c r="R11" s="301">
        <v>14253940</v>
      </c>
      <c r="S11" s="301">
        <v>14550957</v>
      </c>
      <c r="T11" s="301">
        <v>15569056</v>
      </c>
      <c r="U11" s="301">
        <v>16219570</v>
      </c>
    </row>
    <row r="12" spans="1:21" ht="30" customHeight="1">
      <c r="A12" s="56" t="s">
        <v>338</v>
      </c>
      <c r="B12" s="59" t="s">
        <v>349</v>
      </c>
      <c r="C12" s="84"/>
      <c r="D12" s="84"/>
      <c r="E12" s="84"/>
      <c r="F12" s="63"/>
      <c r="G12" s="63">
        <v>93165</v>
      </c>
      <c r="H12" s="63">
        <v>99238</v>
      </c>
      <c r="I12" s="63">
        <v>118746</v>
      </c>
      <c r="J12" s="63">
        <v>131330</v>
      </c>
      <c r="K12" s="63">
        <v>136511</v>
      </c>
      <c r="L12" s="63">
        <v>163878</v>
      </c>
      <c r="M12" s="251">
        <v>177035</v>
      </c>
      <c r="N12" s="251">
        <v>187335</v>
      </c>
      <c r="O12" s="302">
        <v>194285</v>
      </c>
      <c r="P12" s="302">
        <v>181321</v>
      </c>
      <c r="Q12" s="302">
        <v>205854</v>
      </c>
      <c r="R12" s="302">
        <v>103695</v>
      </c>
      <c r="S12" s="302">
        <v>110155</v>
      </c>
      <c r="T12" s="302">
        <v>112080</v>
      </c>
      <c r="U12" s="302">
        <v>118325</v>
      </c>
    </row>
    <row r="13" spans="1:21" s="3" customFormat="1" ht="30" customHeight="1">
      <c r="A13" s="56" t="s">
        <v>678</v>
      </c>
      <c r="B13" s="59" t="s">
        <v>679</v>
      </c>
      <c r="C13" s="84"/>
      <c r="D13" s="84"/>
      <c r="E13" s="84"/>
      <c r="F13" s="63"/>
      <c r="G13" s="63"/>
      <c r="H13" s="63"/>
      <c r="I13" s="63"/>
      <c r="J13" s="63"/>
      <c r="K13" s="63"/>
      <c r="L13" s="63"/>
      <c r="M13" s="63"/>
      <c r="N13" s="63"/>
      <c r="O13" s="63"/>
      <c r="P13" s="63"/>
      <c r="Q13" s="63"/>
      <c r="R13" s="63">
        <v>105973</v>
      </c>
      <c r="S13" s="63">
        <v>115896</v>
      </c>
      <c r="T13" s="63">
        <v>118432</v>
      </c>
      <c r="U13" s="63">
        <v>3464</v>
      </c>
    </row>
    <row r="14" spans="1:21" s="444" customFormat="1" ht="15" customHeight="1">
      <c r="A14" s="183" t="s">
        <v>341</v>
      </c>
      <c r="B14" s="33" t="s">
        <v>352</v>
      </c>
      <c r="C14" s="445"/>
      <c r="D14" s="445"/>
      <c r="E14" s="445"/>
      <c r="F14" s="38"/>
      <c r="G14" s="38"/>
      <c r="H14" s="38"/>
      <c r="I14" s="38"/>
      <c r="J14" s="38"/>
      <c r="K14" s="38"/>
      <c r="L14" s="38"/>
      <c r="M14" s="38"/>
      <c r="N14" s="38"/>
      <c r="O14" s="38"/>
      <c r="P14" s="38"/>
      <c r="Q14" s="38"/>
      <c r="R14" s="38">
        <v>105973</v>
      </c>
      <c r="S14" s="38">
        <v>115896</v>
      </c>
      <c r="T14" s="38">
        <v>118432</v>
      </c>
      <c r="U14" s="38">
        <v>3464</v>
      </c>
    </row>
    <row r="15" spans="1:21" ht="30" customHeight="1">
      <c r="A15" s="59" t="s">
        <v>339</v>
      </c>
      <c r="B15" s="59" t="s">
        <v>350</v>
      </c>
      <c r="C15" s="84"/>
      <c r="D15" s="84"/>
      <c r="E15" s="84"/>
      <c r="F15" s="63"/>
      <c r="G15" s="63">
        <v>812620</v>
      </c>
      <c r="H15" s="63">
        <v>811584</v>
      </c>
      <c r="I15" s="63">
        <v>843573</v>
      </c>
      <c r="J15" s="63">
        <v>841340</v>
      </c>
      <c r="K15" s="63">
        <v>821538</v>
      </c>
      <c r="L15" s="63">
        <v>817717</v>
      </c>
      <c r="M15" s="334">
        <v>807301</v>
      </c>
      <c r="N15" s="334">
        <v>808758</v>
      </c>
      <c r="O15" s="333">
        <v>884912</v>
      </c>
      <c r="P15" s="333">
        <v>881236</v>
      </c>
      <c r="Q15" s="333">
        <v>801440</v>
      </c>
      <c r="R15" s="333">
        <v>808264</v>
      </c>
      <c r="S15" s="333">
        <v>857331</v>
      </c>
      <c r="T15" s="333">
        <v>1336707</v>
      </c>
      <c r="U15" s="333">
        <v>1329921</v>
      </c>
    </row>
    <row r="16" spans="1:21" s="3" customFormat="1">
      <c r="A16" s="59" t="s">
        <v>386</v>
      </c>
      <c r="B16" s="59" t="s">
        <v>612</v>
      </c>
      <c r="C16" s="63">
        <v>878321</v>
      </c>
      <c r="D16" s="63">
        <v>888437</v>
      </c>
      <c r="E16" s="63">
        <v>914701</v>
      </c>
      <c r="F16" s="63">
        <v>920879</v>
      </c>
      <c r="G16" s="63"/>
      <c r="H16" s="63"/>
      <c r="I16" s="63"/>
      <c r="J16" s="63"/>
      <c r="K16" s="63"/>
      <c r="L16" s="63"/>
      <c r="M16" s="251"/>
      <c r="N16" s="251"/>
      <c r="O16" s="302"/>
      <c r="P16" s="302"/>
      <c r="Q16" s="302"/>
      <c r="R16" s="302"/>
      <c r="S16" s="302"/>
      <c r="T16" s="302"/>
      <c r="U16" s="302"/>
    </row>
    <row r="17" spans="1:22" ht="15" customHeight="1">
      <c r="A17" s="33" t="s">
        <v>340</v>
      </c>
      <c r="B17" s="33" t="s">
        <v>351</v>
      </c>
      <c r="C17" s="38">
        <v>22970</v>
      </c>
      <c r="D17" s="38">
        <v>22405</v>
      </c>
      <c r="E17" s="38">
        <v>22093</v>
      </c>
      <c r="F17" s="38">
        <v>19329</v>
      </c>
      <c r="G17" s="38">
        <v>19329</v>
      </c>
      <c r="H17" s="38">
        <v>19663</v>
      </c>
      <c r="I17" s="38">
        <v>18663</v>
      </c>
      <c r="J17" s="38">
        <v>16297</v>
      </c>
      <c r="K17" s="38">
        <v>16720</v>
      </c>
      <c r="L17" s="38">
        <v>12897</v>
      </c>
      <c r="M17" s="250">
        <v>13997</v>
      </c>
      <c r="N17" s="250">
        <v>15164</v>
      </c>
      <c r="O17" s="301">
        <v>19996</v>
      </c>
      <c r="P17" s="301">
        <v>16280</v>
      </c>
      <c r="Q17" s="301">
        <v>19996</v>
      </c>
      <c r="R17" s="301">
        <v>24328</v>
      </c>
      <c r="S17" s="301">
        <v>30594</v>
      </c>
      <c r="T17" s="301">
        <v>42991</v>
      </c>
      <c r="U17" s="301">
        <v>63320</v>
      </c>
    </row>
    <row r="18" spans="1:22" ht="15" customHeight="1">
      <c r="A18" s="57" t="s">
        <v>341</v>
      </c>
      <c r="B18" s="57" t="s">
        <v>352</v>
      </c>
      <c r="C18" s="38">
        <v>855351</v>
      </c>
      <c r="D18" s="38">
        <v>866032</v>
      </c>
      <c r="E18" s="38">
        <v>892608</v>
      </c>
      <c r="F18" s="38">
        <v>901550</v>
      </c>
      <c r="G18" s="38">
        <v>793291</v>
      </c>
      <c r="H18" s="38">
        <v>791921</v>
      </c>
      <c r="I18" s="38">
        <v>824910</v>
      </c>
      <c r="J18" s="38">
        <v>825043</v>
      </c>
      <c r="K18" s="38">
        <v>804818</v>
      </c>
      <c r="L18" s="38">
        <v>804820</v>
      </c>
      <c r="M18" s="250">
        <v>793304</v>
      </c>
      <c r="N18" s="250">
        <v>793594</v>
      </c>
      <c r="O18" s="301">
        <v>864916</v>
      </c>
      <c r="P18" s="301">
        <v>864956</v>
      </c>
      <c r="Q18" s="301">
        <v>781444</v>
      </c>
      <c r="R18" s="301">
        <v>783936</v>
      </c>
      <c r="S18" s="301">
        <v>826737</v>
      </c>
      <c r="T18" s="301">
        <v>1293716</v>
      </c>
      <c r="U18" s="301">
        <v>1266601</v>
      </c>
      <c r="V18" s="277"/>
    </row>
    <row r="19" spans="1:22" ht="15" customHeight="1">
      <c r="A19" s="35" t="s">
        <v>58</v>
      </c>
      <c r="B19" s="35" t="s">
        <v>43</v>
      </c>
      <c r="C19" s="191">
        <v>25090751</v>
      </c>
      <c r="D19" s="191">
        <v>25072507</v>
      </c>
      <c r="E19" s="191">
        <v>25926495</v>
      </c>
      <c r="F19" s="191">
        <v>26905088</v>
      </c>
      <c r="G19" s="192">
        <v>26889994</v>
      </c>
      <c r="H19" s="192">
        <v>27661682</v>
      </c>
      <c r="I19" s="192">
        <v>33527451</v>
      </c>
      <c r="J19" s="192">
        <v>33986072</v>
      </c>
      <c r="K19" s="192">
        <v>37844506</v>
      </c>
      <c r="L19" s="192">
        <v>37976558</v>
      </c>
      <c r="M19" s="192">
        <v>38081452</v>
      </c>
      <c r="N19" s="192">
        <v>37581667</v>
      </c>
      <c r="O19" s="192">
        <v>41328134</v>
      </c>
      <c r="P19" s="192">
        <v>41193093</v>
      </c>
      <c r="Q19" s="192">
        <v>56806942</v>
      </c>
      <c r="R19" s="192">
        <v>61209949</v>
      </c>
      <c r="S19" s="192">
        <v>66783434</v>
      </c>
      <c r="T19" s="192">
        <v>68758852</v>
      </c>
      <c r="U19" s="192">
        <v>71165386</v>
      </c>
    </row>
    <row r="20" spans="1:22" s="3" customFormat="1">
      <c r="B20" s="189"/>
      <c r="C20" s="335">
        <v>0</v>
      </c>
      <c r="D20" s="335">
        <v>0</v>
      </c>
      <c r="E20" s="335">
        <v>0</v>
      </c>
      <c r="F20" s="335">
        <v>0</v>
      </c>
      <c r="G20" s="335">
        <v>0</v>
      </c>
      <c r="H20" s="335">
        <v>0</v>
      </c>
      <c r="I20" s="335">
        <v>0</v>
      </c>
      <c r="J20" s="335">
        <v>0</v>
      </c>
      <c r="K20" s="335">
        <v>0</v>
      </c>
      <c r="L20" s="335">
        <v>0</v>
      </c>
      <c r="M20" s="335">
        <v>0</v>
      </c>
      <c r="N20" s="335">
        <v>0</v>
      </c>
      <c r="O20" s="335">
        <v>0</v>
      </c>
      <c r="P20" s="190">
        <v>0</v>
      </c>
      <c r="Q20" s="190">
        <v>0</v>
      </c>
      <c r="R20" s="190">
        <v>0</v>
      </c>
      <c r="S20" s="190">
        <v>0</v>
      </c>
      <c r="T20" s="190">
        <v>0</v>
      </c>
      <c r="U20" s="190">
        <v>0</v>
      </c>
    </row>
    <row r="21" spans="1:22" s="3" customFormat="1">
      <c r="B21" s="189"/>
      <c r="C21" s="189"/>
      <c r="D21" s="190"/>
      <c r="E21" s="189"/>
      <c r="F21" s="190"/>
      <c r="G21" s="245">
        <v>-26889994</v>
      </c>
      <c r="H21" s="190"/>
      <c r="I21" s="190"/>
      <c r="J21" s="328"/>
      <c r="K21" s="189"/>
      <c r="L21" s="189"/>
      <c r="M21" s="189"/>
      <c r="N21" s="189"/>
      <c r="O21" s="189"/>
      <c r="P21" s="189"/>
      <c r="Q21" s="189"/>
      <c r="R21" s="189"/>
      <c r="S21" s="189"/>
      <c r="T21" s="189"/>
      <c r="U21" s="189"/>
    </row>
    <row r="22" spans="1:22">
      <c r="B22" s="189"/>
      <c r="C22" s="189"/>
      <c r="D22" s="190"/>
      <c r="E22" s="190"/>
      <c r="F22" s="190"/>
      <c r="G22" s="245"/>
      <c r="H22" s="190"/>
      <c r="I22" s="190"/>
      <c r="J22" s="190"/>
      <c r="K22" s="190"/>
      <c r="L22" s="190"/>
      <c r="M22" s="190"/>
      <c r="N22" s="190"/>
      <c r="O22" s="190"/>
      <c r="P22" s="189"/>
      <c r="Q22" s="189"/>
      <c r="R22" s="189"/>
      <c r="S22" s="189"/>
      <c r="T22" s="189"/>
      <c r="U22" s="189"/>
    </row>
    <row r="23" spans="1:22">
      <c r="B23" s="189"/>
      <c r="C23" s="189"/>
      <c r="D23" s="189"/>
      <c r="E23" s="189"/>
      <c r="F23" s="189"/>
      <c r="G23" s="332"/>
      <c r="H23" s="189"/>
      <c r="I23" s="189"/>
      <c r="J23" s="189"/>
      <c r="K23" s="189"/>
      <c r="L23" s="189"/>
      <c r="M23" s="189"/>
      <c r="N23" s="189"/>
      <c r="O23" s="189"/>
      <c r="P23" s="189"/>
      <c r="Q23" s="189"/>
      <c r="R23" s="189"/>
      <c r="S23" s="189"/>
      <c r="T23" s="189"/>
      <c r="U23" s="189"/>
    </row>
    <row r="24" spans="1:22" ht="15.75">
      <c r="B24" s="189"/>
      <c r="C24" s="189"/>
      <c r="D24" s="189"/>
      <c r="E24" s="189"/>
      <c r="F24" s="189"/>
      <c r="G24" s="296">
        <v>25984209</v>
      </c>
      <c r="H24" s="189"/>
      <c r="I24" s="189"/>
      <c r="J24" s="189"/>
      <c r="K24" s="189"/>
      <c r="L24" s="189"/>
      <c r="M24" s="189"/>
      <c r="N24" s="189"/>
      <c r="O24" s="189"/>
      <c r="P24" s="189"/>
      <c r="Q24" s="189"/>
      <c r="R24" s="189"/>
      <c r="S24" s="189"/>
      <c r="T24" s="189"/>
      <c r="U24" s="189"/>
    </row>
    <row r="25" spans="1:22" ht="15.75">
      <c r="B25" s="189"/>
      <c r="C25" s="189"/>
      <c r="D25" s="189"/>
      <c r="E25" s="189"/>
      <c r="F25" s="189"/>
      <c r="G25" s="296">
        <v>93165</v>
      </c>
      <c r="H25" s="189"/>
      <c r="I25" s="189"/>
      <c r="J25" s="189"/>
      <c r="K25" s="189"/>
      <c r="L25" s="189"/>
      <c r="M25" s="189"/>
      <c r="N25" s="189"/>
      <c r="O25" s="189"/>
      <c r="P25" s="189"/>
      <c r="Q25" s="189"/>
      <c r="R25" s="189"/>
      <c r="S25" s="189"/>
      <c r="T25" s="189"/>
      <c r="U25" s="189"/>
    </row>
    <row r="26" spans="1:22" ht="15.75">
      <c r="B26" s="189"/>
      <c r="C26" s="189"/>
      <c r="D26" s="189"/>
      <c r="E26" s="189"/>
      <c r="F26" s="189"/>
      <c r="G26" s="296">
        <v>812620</v>
      </c>
      <c r="H26" s="189"/>
      <c r="I26" s="189"/>
      <c r="J26" s="190"/>
      <c r="K26" s="189"/>
      <c r="L26" s="189"/>
      <c r="M26" s="189"/>
      <c r="N26" s="189"/>
      <c r="O26" s="189"/>
      <c r="P26" s="189"/>
      <c r="Q26" s="189"/>
      <c r="R26" s="189"/>
      <c r="S26" s="189"/>
      <c r="T26" s="189"/>
      <c r="U26" s="189"/>
    </row>
    <row r="27" spans="1:22">
      <c r="C27" s="189"/>
      <c r="D27" s="189"/>
      <c r="E27" s="189"/>
      <c r="F27" s="189"/>
      <c r="G27" s="332"/>
      <c r="H27" s="189"/>
      <c r="I27" s="189"/>
      <c r="J27" s="190"/>
      <c r="K27" s="189"/>
      <c r="L27" s="189"/>
      <c r="M27" s="189"/>
      <c r="N27" s="189"/>
      <c r="O27" s="189"/>
      <c r="P27" s="318"/>
    </row>
    <row r="28" spans="1:22">
      <c r="C28" s="189"/>
      <c r="D28" s="189"/>
      <c r="E28" s="189"/>
      <c r="F28" s="189"/>
      <c r="G28" s="332"/>
      <c r="H28" s="189"/>
      <c r="I28" s="189"/>
      <c r="J28" s="189"/>
      <c r="K28" s="189"/>
      <c r="L28" s="189"/>
      <c r="M28" s="189"/>
      <c r="N28" s="189"/>
      <c r="O28" s="189"/>
      <c r="P28" s="318"/>
    </row>
    <row r="29" spans="1:22">
      <c r="C29" s="189"/>
      <c r="D29" s="189"/>
      <c r="E29" s="189"/>
      <c r="F29" s="189"/>
      <c r="G29" s="189"/>
      <c r="H29" s="189"/>
      <c r="I29" s="189"/>
      <c r="J29" s="189"/>
      <c r="K29" s="189"/>
      <c r="L29" s="189"/>
      <c r="M29" s="189"/>
      <c r="N29" s="189"/>
      <c r="O29" s="189"/>
      <c r="P29" s="318"/>
    </row>
    <row r="30" spans="1:22">
      <c r="C30" s="189"/>
      <c r="D30" s="189"/>
      <c r="E30" s="189"/>
      <c r="F30" s="189"/>
      <c r="G30" s="189"/>
      <c r="H30" s="189"/>
      <c r="I30" s="189"/>
      <c r="J30" s="189"/>
      <c r="K30" s="189"/>
      <c r="L30" s="189"/>
      <c r="M30" s="189"/>
      <c r="N30" s="189"/>
      <c r="O30" s="189"/>
      <c r="P30" s="318"/>
    </row>
    <row r="31" spans="1:22">
      <c r="C31" s="189"/>
      <c r="D31" s="189"/>
      <c r="E31" s="189"/>
      <c r="F31" s="189"/>
      <c r="G31" s="189"/>
      <c r="H31" s="189"/>
      <c r="I31" s="189"/>
      <c r="J31" s="189"/>
      <c r="K31" s="189"/>
      <c r="L31" s="189"/>
      <c r="M31" s="189"/>
      <c r="N31" s="189"/>
      <c r="O31" s="189"/>
      <c r="P31" s="318"/>
    </row>
    <row r="32" spans="1:22">
      <c r="C32" s="189"/>
      <c r="D32" s="189"/>
      <c r="E32" s="189"/>
      <c r="F32" s="189"/>
      <c r="G32" s="189"/>
      <c r="H32" s="189"/>
      <c r="I32" s="189"/>
      <c r="J32" s="189"/>
      <c r="K32" s="189"/>
      <c r="L32" s="189"/>
      <c r="M32" s="189"/>
      <c r="N32" s="189"/>
      <c r="O32" s="189"/>
    </row>
    <row r="33" spans="3:15">
      <c r="C33" s="189"/>
      <c r="D33" s="189"/>
      <c r="E33" s="189"/>
      <c r="F33" s="189"/>
      <c r="G33" s="189"/>
      <c r="H33" s="189"/>
      <c r="I33" s="189"/>
      <c r="J33" s="189"/>
      <c r="K33" s="189"/>
      <c r="L33" s="189"/>
      <c r="M33" s="189"/>
      <c r="N33" s="189"/>
      <c r="O33" s="189"/>
    </row>
  </sheetData>
  <customSheetViews>
    <customSheetView guid="{12F8D032-8143-430B-8DFF-852E8796C402}">
      <selection activeCell="B3" sqref="B3"/>
      <pageMargins left="0.7" right="0.7" top="0.75" bottom="0.75" header="0.3" footer="0.3"/>
    </customSheetView>
    <customSheetView guid="{8DA78CF1-615A-4626-9893-6751995631A4}" hiddenColumns="1">
      <selection activeCell="P23" sqref="P23"/>
      <pageMargins left="0.7" right="0.7" top="0.75" bottom="0.75" header="0.3" footer="0.3"/>
      <pageSetup paperSize="9" orientation="portrait" horizontalDpi="1200" verticalDpi="1200" r:id="rId1"/>
    </customSheetView>
    <customSheetView guid="{899D69CD-4B7E-42BC-9944-5BD922EB798C}" topLeftCell="I1">
      <selection activeCell="H12" sqref="H12"/>
      <pageMargins left="0.7" right="0.7" top="0.75" bottom="0.75" header="0.3" footer="0.3"/>
    </customSheetView>
    <customSheetView guid="{57267270-6A97-4850-9DB6-FE6B399379AA}" scale="110" topLeftCell="C1">
      <selection activeCell="M15" sqref="M15"/>
      <pageMargins left="0.7" right="0.7" top="0.75" bottom="0.75" header="0.3" footer="0.3"/>
      <pageSetup paperSize="9" orientation="portrait" horizontalDpi="1200" verticalDpi="1200" r:id="rId2"/>
    </customSheetView>
    <customSheetView guid="{9AF4A83C-CF57-4B40-8A74-6A0EA6C2FE5C}" hiddenColumns="1">
      <selection activeCell="P23" sqref="P23"/>
      <pageMargins left="0.7" right="0.7" top="0.75" bottom="0.75" header="0.3" footer="0.3"/>
      <pageSetup paperSize="9" orientation="portrait" horizontalDpi="1200" verticalDpi="1200" r:id="rId3"/>
    </customSheetView>
    <customSheetView guid="{25FAB884-5E17-4008-8139-33D910C7DEFE}">
      <selection activeCell="D14" sqref="D14"/>
      <pageMargins left="0.7" right="0.7" top="0.75" bottom="0.75" header="0.3" footer="0.3"/>
      <pageSetup paperSize="9" orientation="portrait" horizontalDpi="1200" verticalDpi="1200" r:id="rId4"/>
    </customSheetView>
    <customSheetView guid="{687A4863-1825-4D63-B732-E76682E6DE4F}" scale="42">
      <selection activeCell="B3" sqref="B3"/>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topLeftCell="B1" zoomScale="90" zoomScaleNormal="90" workbookViewId="0">
      <selection activeCell="O34" sqref="O34"/>
    </sheetView>
  </sheetViews>
  <sheetFormatPr defaultColWidth="9.140625" defaultRowHeight="12.75"/>
  <cols>
    <col min="1" max="1" width="33.140625" style="98" customWidth="1"/>
    <col min="2" max="2" width="36.5703125" style="98" customWidth="1"/>
    <col min="3" max="16" width="13.140625" style="98" customWidth="1"/>
    <col min="17" max="16384" width="9.140625" style="98"/>
  </cols>
  <sheetData>
    <row r="1" spans="1:16">
      <c r="A1" s="97" t="s">
        <v>308</v>
      </c>
      <c r="B1" s="97" t="s">
        <v>309</v>
      </c>
    </row>
    <row r="2" spans="1:16" ht="43.5" customHeight="1" thickBot="1">
      <c r="A2" s="99" t="s">
        <v>665</v>
      </c>
      <c r="B2" s="99" t="s">
        <v>666</v>
      </c>
      <c r="C2" s="100" t="s">
        <v>118</v>
      </c>
      <c r="D2" s="100" t="s">
        <v>136</v>
      </c>
      <c r="E2" s="100" t="s">
        <v>137</v>
      </c>
      <c r="F2" s="100" t="s">
        <v>146</v>
      </c>
      <c r="G2" s="100" t="s">
        <v>155</v>
      </c>
      <c r="H2" s="100" t="s">
        <v>579</v>
      </c>
      <c r="I2" s="100" t="s">
        <v>613</v>
      </c>
      <c r="J2" s="100" t="s">
        <v>620</v>
      </c>
      <c r="K2" s="100" t="s">
        <v>659</v>
      </c>
      <c r="L2" s="100" t="s">
        <v>663</v>
      </c>
      <c r="M2" s="100" t="s">
        <v>674</v>
      </c>
      <c r="N2" s="100" t="s">
        <v>689</v>
      </c>
      <c r="O2" s="100" t="s">
        <v>693</v>
      </c>
      <c r="P2" s="100" t="s">
        <v>698</v>
      </c>
    </row>
    <row r="3" spans="1:16" ht="15" customHeight="1">
      <c r="A3" s="369" t="s">
        <v>310</v>
      </c>
      <c r="B3" s="369" t="s">
        <v>311</v>
      </c>
      <c r="C3" s="362">
        <v>0</v>
      </c>
      <c r="D3" s="362">
        <v>-67</v>
      </c>
      <c r="E3" s="362">
        <v>-4</v>
      </c>
      <c r="F3" s="362">
        <v>5</v>
      </c>
      <c r="G3" s="362">
        <v>0</v>
      </c>
      <c r="H3" s="362">
        <v>-2</v>
      </c>
      <c r="I3" s="362">
        <v>-1</v>
      </c>
      <c r="J3" s="362">
        <v>-25</v>
      </c>
      <c r="K3" s="362">
        <v>-4</v>
      </c>
      <c r="L3" s="362">
        <v>-3</v>
      </c>
      <c r="M3" s="362">
        <v>3</v>
      </c>
      <c r="N3" s="362">
        <v>-7</v>
      </c>
      <c r="O3" s="362">
        <v>10</v>
      </c>
      <c r="P3" s="362">
        <v>5</v>
      </c>
    </row>
    <row r="4" spans="1:16" ht="15" customHeight="1">
      <c r="A4" s="366" t="s">
        <v>324</v>
      </c>
      <c r="B4" s="366" t="s">
        <v>318</v>
      </c>
      <c r="C4" s="363">
        <v>0</v>
      </c>
      <c r="D4" s="363">
        <v>-67</v>
      </c>
      <c r="E4" s="363">
        <v>-4</v>
      </c>
      <c r="F4" s="363">
        <v>5</v>
      </c>
      <c r="G4" s="363">
        <v>0</v>
      </c>
      <c r="H4" s="363">
        <v>-2</v>
      </c>
      <c r="I4" s="363">
        <v>-1</v>
      </c>
      <c r="J4" s="363">
        <v>-25</v>
      </c>
      <c r="K4" s="363">
        <v>-4</v>
      </c>
      <c r="L4" s="363">
        <v>-3</v>
      </c>
      <c r="M4" s="363">
        <v>3</v>
      </c>
      <c r="N4" s="363">
        <v>-7</v>
      </c>
      <c r="O4" s="363">
        <v>10</v>
      </c>
      <c r="P4" s="363">
        <v>5</v>
      </c>
    </row>
    <row r="5" spans="1:16" ht="15" customHeight="1">
      <c r="A5" s="366" t="s">
        <v>325</v>
      </c>
      <c r="B5" s="366" t="s">
        <v>319</v>
      </c>
      <c r="C5" s="363">
        <v>0</v>
      </c>
      <c r="D5" s="363">
        <v>0</v>
      </c>
      <c r="E5" s="363">
        <v>0</v>
      </c>
      <c r="F5" s="363">
        <v>0</v>
      </c>
      <c r="G5" s="363">
        <v>0</v>
      </c>
      <c r="H5" s="363">
        <v>0</v>
      </c>
      <c r="I5" s="363">
        <v>0</v>
      </c>
      <c r="J5" s="363">
        <v>0</v>
      </c>
      <c r="K5" s="363">
        <v>0</v>
      </c>
      <c r="L5" s="363">
        <v>0</v>
      </c>
      <c r="M5" s="363">
        <v>0</v>
      </c>
      <c r="N5" s="363">
        <v>0</v>
      </c>
      <c r="O5" s="363">
        <v>0</v>
      </c>
      <c r="P5" s="363">
        <v>0</v>
      </c>
    </row>
    <row r="6" spans="1:16" ht="15" customHeight="1">
      <c r="A6" s="366" t="s">
        <v>326</v>
      </c>
      <c r="B6" s="366" t="s">
        <v>320</v>
      </c>
      <c r="C6" s="363">
        <v>0</v>
      </c>
      <c r="D6" s="363">
        <v>0</v>
      </c>
      <c r="E6" s="363">
        <v>0</v>
      </c>
      <c r="F6" s="363">
        <v>0</v>
      </c>
      <c r="G6" s="363">
        <v>0</v>
      </c>
      <c r="H6" s="363">
        <v>0</v>
      </c>
      <c r="I6" s="363">
        <v>0</v>
      </c>
      <c r="J6" s="363">
        <v>0</v>
      </c>
      <c r="K6" s="363">
        <v>0</v>
      </c>
      <c r="L6" s="363">
        <v>0</v>
      </c>
      <c r="M6" s="363">
        <v>0</v>
      </c>
      <c r="N6" s="363">
        <v>0</v>
      </c>
      <c r="O6" s="363">
        <v>0</v>
      </c>
      <c r="P6" s="363">
        <v>0</v>
      </c>
    </row>
    <row r="7" spans="1:16" ht="15" customHeight="1">
      <c r="A7" s="366" t="s">
        <v>321</v>
      </c>
      <c r="B7" s="366" t="s">
        <v>321</v>
      </c>
      <c r="C7" s="363">
        <v>0</v>
      </c>
      <c r="D7" s="363">
        <v>0</v>
      </c>
      <c r="E7" s="363">
        <v>0</v>
      </c>
      <c r="F7" s="363">
        <v>0</v>
      </c>
      <c r="G7" s="363">
        <v>0</v>
      </c>
      <c r="H7" s="363">
        <v>0</v>
      </c>
      <c r="I7" s="363">
        <v>0</v>
      </c>
      <c r="J7" s="363">
        <v>0</v>
      </c>
      <c r="K7" s="363">
        <v>0</v>
      </c>
      <c r="L7" s="363">
        <v>0</v>
      </c>
      <c r="M7" s="363">
        <v>0</v>
      </c>
      <c r="N7" s="363">
        <v>0</v>
      </c>
      <c r="O7" s="363">
        <v>0</v>
      </c>
      <c r="P7" s="363">
        <v>0</v>
      </c>
    </row>
    <row r="8" spans="1:16" ht="15" customHeight="1">
      <c r="A8" s="369" t="s">
        <v>312</v>
      </c>
      <c r="B8" s="369" t="s">
        <v>315</v>
      </c>
      <c r="C8" s="362">
        <v>-218758</v>
      </c>
      <c r="D8" s="362">
        <v>-260620</v>
      </c>
      <c r="E8" s="362">
        <v>-244398</v>
      </c>
      <c r="F8" s="362">
        <v>-365996</v>
      </c>
      <c r="G8" s="362">
        <v>-280118</v>
      </c>
      <c r="H8" s="362">
        <v>-366957</v>
      </c>
      <c r="I8" s="362">
        <v>-323350</v>
      </c>
      <c r="J8" s="362">
        <v>-258576</v>
      </c>
      <c r="K8" s="362">
        <v>-489635</v>
      </c>
      <c r="L8" s="362">
        <v>-470681</v>
      </c>
      <c r="M8" s="362">
        <v>-350509</v>
      </c>
      <c r="N8" s="362">
        <v>-449882</v>
      </c>
      <c r="O8" s="362">
        <v>-401389</v>
      </c>
      <c r="P8" s="362">
        <v>-253308</v>
      </c>
    </row>
    <row r="9" spans="1:16" s="105" customFormat="1" ht="15" customHeight="1">
      <c r="A9" s="366" t="s">
        <v>324</v>
      </c>
      <c r="B9" s="366" t="s">
        <v>318</v>
      </c>
      <c r="C9" s="363">
        <v>-18993</v>
      </c>
      <c r="D9" s="363">
        <v>-24151</v>
      </c>
      <c r="E9" s="363">
        <v>-38221</v>
      </c>
      <c r="F9" s="363">
        <v>-136336</v>
      </c>
      <c r="G9" s="363">
        <v>-16561</v>
      </c>
      <c r="H9" s="363">
        <v>-30145</v>
      </c>
      <c r="I9" s="363">
        <v>-44965</v>
      </c>
      <c r="J9" s="363">
        <v>-1695</v>
      </c>
      <c r="K9" s="363">
        <v>-12044</v>
      </c>
      <c r="L9" s="363">
        <v>-43979</v>
      </c>
      <c r="M9" s="363">
        <v>513</v>
      </c>
      <c r="N9" s="363">
        <v>-58589</v>
      </c>
      <c r="O9" s="363">
        <v>-42613</v>
      </c>
      <c r="P9" s="363">
        <v>-44037</v>
      </c>
    </row>
    <row r="10" spans="1:16" s="105" customFormat="1" ht="15" customHeight="1">
      <c r="A10" s="366" t="s">
        <v>325</v>
      </c>
      <c r="B10" s="366" t="s">
        <v>319</v>
      </c>
      <c r="C10" s="363">
        <v>-60657</v>
      </c>
      <c r="D10" s="363">
        <v>-77190</v>
      </c>
      <c r="E10" s="363">
        <v>-91894</v>
      </c>
      <c r="F10" s="363">
        <v>-77906</v>
      </c>
      <c r="G10" s="363">
        <v>-47557</v>
      </c>
      <c r="H10" s="363">
        <v>-199036</v>
      </c>
      <c r="I10" s="363">
        <v>-125026</v>
      </c>
      <c r="J10" s="363">
        <v>-64382</v>
      </c>
      <c r="K10" s="363">
        <v>-260944</v>
      </c>
      <c r="L10" s="363">
        <v>-203816</v>
      </c>
      <c r="M10" s="363">
        <v>-97955</v>
      </c>
      <c r="N10" s="363">
        <v>-41823</v>
      </c>
      <c r="O10" s="363">
        <v>-21700</v>
      </c>
      <c r="P10" s="363">
        <v>32171</v>
      </c>
    </row>
    <row r="11" spans="1:16" s="105" customFormat="1" ht="15" customHeight="1">
      <c r="A11" s="366" t="s">
        <v>326</v>
      </c>
      <c r="B11" s="366" t="s">
        <v>320</v>
      </c>
      <c r="C11" s="363">
        <v>-148670</v>
      </c>
      <c r="D11" s="363">
        <v>-168756</v>
      </c>
      <c r="E11" s="363">
        <v>-161983</v>
      </c>
      <c r="F11" s="363">
        <v>-145685</v>
      </c>
      <c r="G11" s="363">
        <v>-244530</v>
      </c>
      <c r="H11" s="363">
        <v>-148221</v>
      </c>
      <c r="I11" s="363">
        <v>-174146</v>
      </c>
      <c r="J11" s="363">
        <v>-205934</v>
      </c>
      <c r="K11" s="363">
        <v>-218512</v>
      </c>
      <c r="L11" s="363">
        <v>-226088</v>
      </c>
      <c r="M11" s="363">
        <v>-256963</v>
      </c>
      <c r="N11" s="363">
        <v>-368171</v>
      </c>
      <c r="O11" s="363">
        <v>-349279</v>
      </c>
      <c r="P11" s="363">
        <v>-253385</v>
      </c>
    </row>
    <row r="12" spans="1:16" s="105" customFormat="1" ht="15" customHeight="1">
      <c r="A12" s="366" t="s">
        <v>321</v>
      </c>
      <c r="B12" s="366" t="s">
        <v>321</v>
      </c>
      <c r="C12" s="363">
        <v>9562</v>
      </c>
      <c r="D12" s="363">
        <v>9477</v>
      </c>
      <c r="E12" s="363">
        <v>47700</v>
      </c>
      <c r="F12" s="363">
        <v>-6069</v>
      </c>
      <c r="G12" s="363">
        <v>28530</v>
      </c>
      <c r="H12" s="363">
        <v>10445</v>
      </c>
      <c r="I12" s="363">
        <v>20787</v>
      </c>
      <c r="J12" s="363">
        <v>13435</v>
      </c>
      <c r="K12" s="363">
        <v>1865</v>
      </c>
      <c r="L12" s="363">
        <v>3202</v>
      </c>
      <c r="M12" s="363">
        <v>3896</v>
      </c>
      <c r="N12" s="363">
        <v>18701</v>
      </c>
      <c r="O12" s="363">
        <v>12203</v>
      </c>
      <c r="P12" s="363">
        <v>11943</v>
      </c>
    </row>
    <row r="13" spans="1:16" ht="15" customHeight="1">
      <c r="A13" s="369" t="s">
        <v>313</v>
      </c>
      <c r="B13" s="369" t="s">
        <v>316</v>
      </c>
      <c r="C13" s="362">
        <v>17680</v>
      </c>
      <c r="D13" s="362">
        <v>-1272</v>
      </c>
      <c r="E13" s="362">
        <v>-7722</v>
      </c>
      <c r="F13" s="362">
        <v>3203</v>
      </c>
      <c r="G13" s="362">
        <v>7442</v>
      </c>
      <c r="H13" s="362">
        <v>-5847</v>
      </c>
      <c r="I13" s="362">
        <v>-12115</v>
      </c>
      <c r="J13" s="362">
        <v>5347</v>
      </c>
      <c r="K13" s="362">
        <v>18572</v>
      </c>
      <c r="L13" s="362">
        <v>-11486</v>
      </c>
      <c r="M13" s="362">
        <v>-9680</v>
      </c>
      <c r="N13" s="362">
        <v>-1817</v>
      </c>
      <c r="O13" s="362">
        <v>28671</v>
      </c>
      <c r="P13" s="362">
        <v>-11588</v>
      </c>
    </row>
    <row r="14" spans="1:16" s="105" customFormat="1" ht="15" customHeight="1">
      <c r="A14" s="366" t="s">
        <v>324</v>
      </c>
      <c r="B14" s="366" t="s">
        <v>318</v>
      </c>
      <c r="C14" s="363">
        <v>0</v>
      </c>
      <c r="D14" s="363">
        <v>0</v>
      </c>
      <c r="E14" s="363">
        <v>0</v>
      </c>
      <c r="F14" s="363">
        <v>0</v>
      </c>
      <c r="G14" s="363">
        <v>0</v>
      </c>
      <c r="H14" s="363">
        <v>0</v>
      </c>
      <c r="I14" s="363">
        <v>0</v>
      </c>
      <c r="J14" s="363">
        <v>0</v>
      </c>
      <c r="K14" s="363">
        <v>0</v>
      </c>
      <c r="L14" s="363">
        <v>0</v>
      </c>
      <c r="M14" s="363">
        <v>0</v>
      </c>
      <c r="N14" s="363">
        <v>0</v>
      </c>
      <c r="O14" s="363">
        <v>0</v>
      </c>
      <c r="P14" s="363">
        <v>0</v>
      </c>
    </row>
    <row r="15" spans="1:16" s="105" customFormat="1" ht="15" customHeight="1">
      <c r="A15" s="366" t="s">
        <v>325</v>
      </c>
      <c r="B15" s="366" t="s">
        <v>319</v>
      </c>
      <c r="C15" s="363">
        <v>0</v>
      </c>
      <c r="D15" s="363">
        <v>0</v>
      </c>
      <c r="E15" s="363">
        <v>0</v>
      </c>
      <c r="F15" s="363">
        <v>0</v>
      </c>
      <c r="G15" s="363">
        <v>0</v>
      </c>
      <c r="H15" s="363">
        <v>0</v>
      </c>
      <c r="I15" s="363">
        <v>0</v>
      </c>
      <c r="J15" s="363">
        <v>0</v>
      </c>
      <c r="K15" s="363">
        <v>0</v>
      </c>
      <c r="L15" s="363">
        <v>0</v>
      </c>
      <c r="M15" s="363">
        <v>0</v>
      </c>
      <c r="N15" s="363">
        <v>0</v>
      </c>
      <c r="O15" s="363">
        <v>0</v>
      </c>
      <c r="P15" s="363">
        <v>0</v>
      </c>
    </row>
    <row r="16" spans="1:16" s="105" customFormat="1" ht="15" customHeight="1">
      <c r="A16" s="366" t="s">
        <v>326</v>
      </c>
      <c r="B16" s="366" t="s">
        <v>320</v>
      </c>
      <c r="C16" s="363">
        <v>17680</v>
      </c>
      <c r="D16" s="363">
        <v>-1272</v>
      </c>
      <c r="E16" s="363">
        <v>-7722</v>
      </c>
      <c r="F16" s="363">
        <v>3203</v>
      </c>
      <c r="G16" s="363">
        <v>7442</v>
      </c>
      <c r="H16" s="363">
        <v>-5847</v>
      </c>
      <c r="I16" s="363">
        <v>-12115</v>
      </c>
      <c r="J16" s="363">
        <v>5347</v>
      </c>
      <c r="K16" s="363">
        <v>18572</v>
      </c>
      <c r="L16" s="363">
        <v>-11486</v>
      </c>
      <c r="M16" s="363">
        <v>-9680</v>
      </c>
      <c r="N16" s="363">
        <v>-1817</v>
      </c>
      <c r="O16" s="363">
        <v>28671</v>
      </c>
      <c r="P16" s="363">
        <v>-11588</v>
      </c>
    </row>
    <row r="17" spans="1:16" s="105" customFormat="1" ht="15" customHeight="1">
      <c r="A17" s="366" t="s">
        <v>321</v>
      </c>
      <c r="B17" s="366" t="s">
        <v>321</v>
      </c>
      <c r="C17" s="363">
        <v>0</v>
      </c>
      <c r="D17" s="363">
        <v>0</v>
      </c>
      <c r="E17" s="363">
        <v>0</v>
      </c>
      <c r="F17" s="363">
        <v>0</v>
      </c>
      <c r="G17" s="363">
        <v>0</v>
      </c>
      <c r="H17" s="363">
        <v>0</v>
      </c>
      <c r="I17" s="363">
        <v>0</v>
      </c>
      <c r="J17" s="363">
        <v>0</v>
      </c>
      <c r="K17" s="363">
        <v>0</v>
      </c>
      <c r="L17" s="363">
        <v>0</v>
      </c>
      <c r="M17" s="363">
        <v>0</v>
      </c>
      <c r="N17" s="363">
        <v>0</v>
      </c>
      <c r="O17" s="363">
        <v>0</v>
      </c>
      <c r="P17" s="363">
        <v>0</v>
      </c>
    </row>
    <row r="18" spans="1:16" ht="24.6" customHeight="1">
      <c r="A18" s="370" t="s">
        <v>314</v>
      </c>
      <c r="B18" s="369" t="s">
        <v>317</v>
      </c>
      <c r="C18" s="362">
        <v>-2286</v>
      </c>
      <c r="D18" s="362">
        <v>4083</v>
      </c>
      <c r="E18" s="362">
        <v>-1541</v>
      </c>
      <c r="F18" s="362">
        <v>-7375</v>
      </c>
      <c r="G18" s="362">
        <v>9988</v>
      </c>
      <c r="H18" s="362">
        <v>16248</v>
      </c>
      <c r="I18" s="362">
        <v>-1090</v>
      </c>
      <c r="J18" s="362">
        <v>-10297</v>
      </c>
      <c r="K18" s="362">
        <v>4767</v>
      </c>
      <c r="L18" s="362">
        <v>1251</v>
      </c>
      <c r="M18" s="362">
        <v>1288</v>
      </c>
      <c r="N18" s="362">
        <v>-4989</v>
      </c>
      <c r="O18" s="362">
        <v>9629</v>
      </c>
      <c r="P18" s="362">
        <v>1044</v>
      </c>
    </row>
    <row r="19" spans="1:16" s="105" customFormat="1" ht="15" customHeight="1">
      <c r="A19" s="366" t="s">
        <v>324</v>
      </c>
      <c r="B19" s="366" t="s">
        <v>318</v>
      </c>
      <c r="C19" s="363">
        <v>-2540</v>
      </c>
      <c r="D19" s="363">
        <v>1976</v>
      </c>
      <c r="E19" s="363">
        <v>1293</v>
      </c>
      <c r="F19" s="363">
        <v>-5753</v>
      </c>
      <c r="G19" s="363">
        <v>2495</v>
      </c>
      <c r="H19" s="363">
        <v>13299</v>
      </c>
      <c r="I19" s="363">
        <v>1365</v>
      </c>
      <c r="J19" s="363">
        <v>-2513</v>
      </c>
      <c r="K19" s="363">
        <v>8017</v>
      </c>
      <c r="L19" s="363">
        <v>-4388</v>
      </c>
      <c r="M19" s="363">
        <v>1227</v>
      </c>
      <c r="N19" s="363">
        <v>-9</v>
      </c>
      <c r="O19" s="363">
        <v>-1468</v>
      </c>
      <c r="P19" s="363">
        <v>-1249</v>
      </c>
    </row>
    <row r="20" spans="1:16" s="105" customFormat="1" ht="15" customHeight="1">
      <c r="A20" s="366" t="s">
        <v>325</v>
      </c>
      <c r="B20" s="366" t="s">
        <v>319</v>
      </c>
      <c r="C20" s="363">
        <v>2111</v>
      </c>
      <c r="D20" s="363">
        <v>3344</v>
      </c>
      <c r="E20" s="363">
        <v>1988</v>
      </c>
      <c r="F20" s="363">
        <v>-2958</v>
      </c>
      <c r="G20" s="363">
        <v>2942</v>
      </c>
      <c r="H20" s="363">
        <v>388</v>
      </c>
      <c r="I20" s="363">
        <v>-670</v>
      </c>
      <c r="J20" s="363">
        <v>164</v>
      </c>
      <c r="K20" s="363">
        <v>1127</v>
      </c>
      <c r="L20" s="363">
        <v>-4865</v>
      </c>
      <c r="M20" s="363">
        <v>1522</v>
      </c>
      <c r="N20" s="363">
        <v>-1483</v>
      </c>
      <c r="O20" s="363">
        <v>2266</v>
      </c>
      <c r="P20" s="363">
        <v>650</v>
      </c>
    </row>
    <row r="21" spans="1:16" s="105" customFormat="1" ht="15" customHeight="1">
      <c r="A21" s="366" t="s">
        <v>326</v>
      </c>
      <c r="B21" s="366" t="s">
        <v>320</v>
      </c>
      <c r="C21" s="363">
        <v>-1857</v>
      </c>
      <c r="D21" s="363">
        <v>-1237</v>
      </c>
      <c r="E21" s="363">
        <v>-4822</v>
      </c>
      <c r="F21" s="363">
        <v>1336</v>
      </c>
      <c r="G21" s="363">
        <v>4551</v>
      </c>
      <c r="H21" s="363">
        <v>2561</v>
      </c>
      <c r="I21" s="363">
        <v>-1785</v>
      </c>
      <c r="J21" s="363">
        <v>-7948</v>
      </c>
      <c r="K21" s="363">
        <v>-4377</v>
      </c>
      <c r="L21" s="363">
        <v>10504</v>
      </c>
      <c r="M21" s="363">
        <v>-1461</v>
      </c>
      <c r="N21" s="363">
        <v>-3497</v>
      </c>
      <c r="O21" s="363">
        <v>8831</v>
      </c>
      <c r="P21" s="363">
        <v>1643</v>
      </c>
    </row>
    <row r="22" spans="1:16" s="105" customFormat="1" ht="15" customHeight="1">
      <c r="A22" s="367" t="s">
        <v>321</v>
      </c>
      <c r="B22" s="367" t="s">
        <v>321</v>
      </c>
      <c r="C22" s="364">
        <v>0</v>
      </c>
      <c r="D22" s="364">
        <v>0</v>
      </c>
      <c r="E22" s="363">
        <v>0</v>
      </c>
      <c r="F22" s="363">
        <v>0</v>
      </c>
      <c r="G22" s="364">
        <v>0</v>
      </c>
      <c r="H22" s="364">
        <v>0</v>
      </c>
      <c r="I22" s="364">
        <v>0</v>
      </c>
      <c r="J22" s="363">
        <v>0</v>
      </c>
      <c r="K22" s="363">
        <v>0</v>
      </c>
      <c r="L22" s="363">
        <v>0</v>
      </c>
      <c r="M22" s="363">
        <v>0</v>
      </c>
      <c r="N22" s="363">
        <v>0</v>
      </c>
      <c r="O22" s="363">
        <v>0</v>
      </c>
      <c r="P22" s="363">
        <v>0</v>
      </c>
    </row>
    <row r="23" spans="1:16" s="111" customFormat="1" ht="15" customHeight="1">
      <c r="A23" s="368" t="s">
        <v>58</v>
      </c>
      <c r="B23" s="368" t="s">
        <v>43</v>
      </c>
      <c r="C23" s="365">
        <v>-203364</v>
      </c>
      <c r="D23" s="365">
        <v>-257876</v>
      </c>
      <c r="E23" s="365">
        <v>-253665</v>
      </c>
      <c r="F23" s="365">
        <v>-370163</v>
      </c>
      <c r="G23" s="365">
        <v>-262688</v>
      </c>
      <c r="H23" s="365">
        <v>-356558</v>
      </c>
      <c r="I23" s="365">
        <v>-336556</v>
      </c>
      <c r="J23" s="365">
        <v>-263551</v>
      </c>
      <c r="K23" s="365">
        <v>-466300</v>
      </c>
      <c r="L23" s="365">
        <v>-480919</v>
      </c>
      <c r="M23" s="365">
        <v>-358898</v>
      </c>
      <c r="N23" s="365">
        <v>-456695</v>
      </c>
      <c r="O23" s="365">
        <v>-363079</v>
      </c>
      <c r="P23" s="365">
        <v>-263847</v>
      </c>
    </row>
    <row r="24" spans="1:16" s="293" customFormat="1">
      <c r="C24" s="290">
        <v>0</v>
      </c>
      <c r="D24" s="290">
        <v>0</v>
      </c>
      <c r="E24" s="290">
        <v>0</v>
      </c>
      <c r="F24" s="290"/>
      <c r="G24" s="290">
        <v>0</v>
      </c>
      <c r="H24" s="290">
        <v>0</v>
      </c>
      <c r="I24" s="290">
        <v>0</v>
      </c>
      <c r="J24" s="290">
        <v>0</v>
      </c>
      <c r="K24" s="290">
        <v>0</v>
      </c>
      <c r="L24" s="290">
        <v>0</v>
      </c>
      <c r="M24" s="290"/>
      <c r="N24" s="290"/>
      <c r="O24" s="290"/>
      <c r="P24" s="290"/>
    </row>
  </sheetData>
  <customSheetViews>
    <customSheetView guid="{12F8D032-8143-430B-8DFF-852E8796C402}">
      <selection activeCell="H24" sqref="H24"/>
      <pageMargins left="0.7" right="0.7" top="0.75" bottom="0.75" header="0.3" footer="0.3"/>
    </customSheetView>
    <customSheetView guid="{8DA78CF1-615A-4626-9893-6751995631A4}">
      <selection activeCell="G27" sqref="G27"/>
      <pageMargins left="0.7" right="0.7" top="0.75" bottom="0.75" header="0.3" footer="0.3"/>
    </customSheetView>
    <customSheetView guid="{899D69CD-4B7E-42BC-9944-5BD922EB798C}" topLeftCell="B1">
      <selection activeCell="O17" sqref="O17"/>
      <pageMargins left="0.7" right="0.7" top="0.75" bottom="0.75" header="0.3" footer="0.3"/>
      <pageSetup paperSize="9" orientation="portrait" horizontalDpi="1200" verticalDpi="1200" r:id="rId1"/>
    </customSheetView>
    <customSheetView guid="{57267270-6A97-4850-9DB6-FE6B399379AA}">
      <selection activeCell="D10" sqref="D10"/>
      <pageMargins left="0.7" right="0.7" top="0.75" bottom="0.75" header="0.3" footer="0.3"/>
    </customSheetView>
    <customSheetView guid="{9AF4A83C-CF57-4B40-8A74-6A0EA6C2FE5C}">
      <selection activeCell="G27" sqref="G27"/>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2"/>
    </customSheetView>
    <customSheetView guid="{687A4863-1825-4D63-B732-E76682E6DE4F}">
      <selection activeCell="H24" sqref="H24"/>
      <pageMargins left="0.7" right="0.7" top="0.75" bottom="0.75" header="0.3" footer="0.3"/>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showGridLines="0" zoomScale="95" zoomScaleNormal="95" workbookViewId="0">
      <selection activeCell="D25" sqref="D25"/>
    </sheetView>
  </sheetViews>
  <sheetFormatPr defaultColWidth="9.140625" defaultRowHeight="15"/>
  <cols>
    <col min="1" max="2" width="46.5703125" style="20" customWidth="1"/>
    <col min="3" max="13" width="15.85546875" style="19" customWidth="1"/>
    <col min="14" max="20" width="15.85546875" style="90" customWidth="1"/>
    <col min="21" max="16384" width="9.140625" style="19"/>
  </cols>
  <sheetData>
    <row r="1" spans="1:20">
      <c r="M1" s="273"/>
    </row>
    <row r="2" spans="1:20" ht="15.75" thickBot="1">
      <c r="A2" s="31" t="s">
        <v>60</v>
      </c>
      <c r="B2" s="31" t="s">
        <v>12</v>
      </c>
      <c r="C2" s="36" t="s">
        <v>188</v>
      </c>
      <c r="D2" s="36" t="s">
        <v>189</v>
      </c>
      <c r="E2" s="36" t="s">
        <v>190</v>
      </c>
      <c r="F2" s="36" t="s">
        <v>191</v>
      </c>
      <c r="G2" s="36" t="s">
        <v>192</v>
      </c>
      <c r="H2" s="36" t="s">
        <v>193</v>
      </c>
      <c r="I2" s="36" t="s">
        <v>194</v>
      </c>
      <c r="J2" s="36" t="s">
        <v>195</v>
      </c>
      <c r="K2" s="36" t="s">
        <v>196</v>
      </c>
      <c r="L2" s="36" t="s">
        <v>197</v>
      </c>
      <c r="M2" s="36" t="s">
        <v>614</v>
      </c>
      <c r="N2" s="36" t="s">
        <v>623</v>
      </c>
      <c r="O2" s="36" t="s">
        <v>660</v>
      </c>
      <c r="P2" s="36" t="s">
        <v>664</v>
      </c>
      <c r="Q2" s="36" t="s">
        <v>675</v>
      </c>
      <c r="R2" s="36" t="s">
        <v>690</v>
      </c>
      <c r="S2" s="36" t="s">
        <v>694</v>
      </c>
      <c r="T2" s="36" t="s">
        <v>699</v>
      </c>
    </row>
    <row r="3" spans="1:20">
      <c r="A3" s="32" t="s">
        <v>272</v>
      </c>
      <c r="B3" s="32" t="s">
        <v>299</v>
      </c>
      <c r="C3" s="37">
        <v>-15749</v>
      </c>
      <c r="D3" s="37">
        <v>-267</v>
      </c>
      <c r="E3" s="37">
        <v>-29211</v>
      </c>
      <c r="F3" s="37">
        <v>-14313</v>
      </c>
      <c r="G3" s="37">
        <v>-9834</v>
      </c>
      <c r="H3" s="37">
        <v>-69924</v>
      </c>
      <c r="I3" s="37">
        <v>-19003</v>
      </c>
      <c r="J3" s="37">
        <v>-26552</v>
      </c>
      <c r="K3" s="38">
        <v>-13687</v>
      </c>
      <c r="L3" s="38">
        <v>-15704</v>
      </c>
      <c r="M3" s="38">
        <v>-13976</v>
      </c>
      <c r="N3" s="38">
        <v>-16105</v>
      </c>
      <c r="O3" s="38">
        <v>-21264</v>
      </c>
      <c r="P3" s="38">
        <v>-46747</v>
      </c>
      <c r="Q3" s="38">
        <v>-33361</v>
      </c>
      <c r="R3" s="38">
        <v>-220685</v>
      </c>
      <c r="S3" s="38">
        <v>-141984</v>
      </c>
      <c r="T3" s="38">
        <v>-424597</v>
      </c>
    </row>
    <row r="4" spans="1:20" s="90" customFormat="1">
      <c r="A4" s="161" t="s">
        <v>638</v>
      </c>
      <c r="B4" s="161" t="s">
        <v>692</v>
      </c>
      <c r="C4" s="38">
        <v>0</v>
      </c>
      <c r="D4" s="38">
        <v>0</v>
      </c>
      <c r="E4" s="38">
        <v>0</v>
      </c>
      <c r="F4" s="38">
        <v>0</v>
      </c>
      <c r="G4" s="38">
        <v>0</v>
      </c>
      <c r="H4" s="38">
        <v>0</v>
      </c>
      <c r="I4" s="38">
        <v>0</v>
      </c>
      <c r="J4" s="38">
        <v>0</v>
      </c>
      <c r="K4" s="38">
        <v>0</v>
      </c>
      <c r="L4" s="38">
        <v>0</v>
      </c>
      <c r="M4" s="38">
        <v>-9954</v>
      </c>
      <c r="N4" s="38">
        <v>-256674</v>
      </c>
      <c r="O4" s="38">
        <v>-47105</v>
      </c>
      <c r="P4" s="38">
        <v>-63228</v>
      </c>
      <c r="Q4" s="38">
        <v>0</v>
      </c>
      <c r="R4" s="38">
        <v>-90860</v>
      </c>
      <c r="S4" s="38">
        <v>-78824</v>
      </c>
      <c r="T4" s="38">
        <v>-116772</v>
      </c>
    </row>
    <row r="5" spans="1:20" ht="38.25">
      <c r="A5" s="33" t="s">
        <v>609</v>
      </c>
      <c r="B5" s="33" t="s">
        <v>610</v>
      </c>
      <c r="C5" s="38">
        <v>0</v>
      </c>
      <c r="D5" s="38">
        <v>0</v>
      </c>
      <c r="E5" s="38">
        <v>0</v>
      </c>
      <c r="F5" s="38">
        <v>-8397</v>
      </c>
      <c r="G5" s="38">
        <v>0</v>
      </c>
      <c r="H5" s="38">
        <v>0</v>
      </c>
      <c r="I5" s="38">
        <v>0</v>
      </c>
      <c r="J5" s="38">
        <v>-13054</v>
      </c>
      <c r="K5" s="38">
        <v>0</v>
      </c>
      <c r="L5" s="38">
        <v>-17460</v>
      </c>
      <c r="M5" s="38">
        <v>-1097</v>
      </c>
      <c r="N5" s="38">
        <v>-15578</v>
      </c>
      <c r="O5" s="38">
        <v>-8687</v>
      </c>
      <c r="P5" s="38">
        <v>-23978</v>
      </c>
      <c r="Q5" s="38">
        <v>-3925</v>
      </c>
      <c r="R5" s="38">
        <v>-5815</v>
      </c>
      <c r="S5" s="38">
        <v>-8783</v>
      </c>
      <c r="T5" s="38">
        <v>-2909</v>
      </c>
    </row>
    <row r="6" spans="1:20" ht="15" customHeight="1">
      <c r="A6" s="33" t="s">
        <v>273</v>
      </c>
      <c r="B6" s="33" t="s">
        <v>300</v>
      </c>
      <c r="C6" s="38">
        <v>-1004</v>
      </c>
      <c r="D6" s="38">
        <v>-3826</v>
      </c>
      <c r="E6" s="38">
        <v>-1691</v>
      </c>
      <c r="F6" s="38">
        <v>-1656</v>
      </c>
      <c r="G6" s="38">
        <v>-5605</v>
      </c>
      <c r="H6" s="38">
        <v>-2342</v>
      </c>
      <c r="I6" s="38">
        <v>-2819</v>
      </c>
      <c r="J6" s="38">
        <v>-4031</v>
      </c>
      <c r="K6" s="38">
        <v>-498</v>
      </c>
      <c r="L6" s="38">
        <v>-718</v>
      </c>
      <c r="M6" s="38">
        <v>-1411</v>
      </c>
      <c r="N6" s="38">
        <v>-995</v>
      </c>
      <c r="O6" s="38">
        <v>-963</v>
      </c>
      <c r="P6" s="38">
        <v>-707</v>
      </c>
      <c r="Q6" s="38">
        <v>-786</v>
      </c>
      <c r="R6" s="38">
        <v>-3719</v>
      </c>
      <c r="S6" s="38">
        <v>-871</v>
      </c>
      <c r="T6" s="38">
        <v>-1113</v>
      </c>
    </row>
    <row r="7" spans="1:20" ht="15" customHeight="1">
      <c r="A7" s="33" t="s">
        <v>274</v>
      </c>
      <c r="B7" s="33" t="s">
        <v>301</v>
      </c>
      <c r="C7" s="38">
        <v>-190</v>
      </c>
      <c r="D7" s="38">
        <v>-197</v>
      </c>
      <c r="E7" s="38">
        <v>-407</v>
      </c>
      <c r="F7" s="38">
        <v>-198</v>
      </c>
      <c r="G7" s="38">
        <v>-181</v>
      </c>
      <c r="H7" s="38">
        <v>-353</v>
      </c>
      <c r="I7" s="38">
        <v>-221</v>
      </c>
      <c r="J7" s="38">
        <v>-228</v>
      </c>
      <c r="K7" s="38">
        <v>-182</v>
      </c>
      <c r="L7" s="38">
        <v>-367</v>
      </c>
      <c r="M7" s="38">
        <v>-340</v>
      </c>
      <c r="N7" s="38">
        <v>-177</v>
      </c>
      <c r="O7" s="38">
        <v>-188</v>
      </c>
      <c r="P7" s="38">
        <v>-432</v>
      </c>
      <c r="Q7" s="38">
        <v>-275</v>
      </c>
      <c r="R7" s="38">
        <v>-297</v>
      </c>
      <c r="S7" s="38">
        <v>-234</v>
      </c>
      <c r="T7" s="38">
        <v>-341</v>
      </c>
    </row>
    <row r="8" spans="1:20" ht="15" customHeight="1">
      <c r="A8" s="33" t="s">
        <v>275</v>
      </c>
      <c r="B8" s="33" t="s">
        <v>302</v>
      </c>
      <c r="C8" s="38">
        <v>-4725</v>
      </c>
      <c r="D8" s="38">
        <v>-3429</v>
      </c>
      <c r="E8" s="38">
        <v>-2465</v>
      </c>
      <c r="F8" s="38">
        <v>7528</v>
      </c>
      <c r="G8" s="38">
        <v>-3339</v>
      </c>
      <c r="H8" s="38">
        <v>-3568</v>
      </c>
      <c r="I8" s="38">
        <v>-3962</v>
      </c>
      <c r="J8" s="38">
        <v>9005</v>
      </c>
      <c r="K8" s="38">
        <v>-300</v>
      </c>
      <c r="L8" s="38">
        <v>-599</v>
      </c>
      <c r="M8" s="38">
        <v>-776</v>
      </c>
      <c r="N8" s="38">
        <v>-562</v>
      </c>
      <c r="O8" s="38">
        <v>-775</v>
      </c>
      <c r="P8" s="38">
        <v>-300</v>
      </c>
      <c r="Q8" s="38">
        <v>-280</v>
      </c>
      <c r="R8" s="38">
        <v>-740</v>
      </c>
      <c r="S8" s="38">
        <v>-724</v>
      </c>
      <c r="T8" s="38">
        <v>-168</v>
      </c>
    </row>
    <row r="9" spans="1:20" ht="15" customHeight="1">
      <c r="A9" s="33" t="s">
        <v>276</v>
      </c>
      <c r="B9" s="33" t="s">
        <v>303</v>
      </c>
      <c r="C9" s="38">
        <v>-1500</v>
      </c>
      <c r="D9" s="38">
        <v>-922</v>
      </c>
      <c r="E9" s="38">
        <v>-30</v>
      </c>
      <c r="F9" s="38">
        <v>-2424</v>
      </c>
      <c r="G9" s="38">
        <v>-39</v>
      </c>
      <c r="H9" s="38">
        <v>-2729</v>
      </c>
      <c r="I9" s="38">
        <v>-399</v>
      </c>
      <c r="J9" s="38">
        <v>-1568</v>
      </c>
      <c r="K9" s="38">
        <v>-2233</v>
      </c>
      <c r="L9" s="38">
        <v>-2229</v>
      </c>
      <c r="M9" s="38">
        <v>-107</v>
      </c>
      <c r="N9" s="38">
        <v>-446</v>
      </c>
      <c r="O9" s="38">
        <v>-2034</v>
      </c>
      <c r="P9" s="38">
        <v>-3945</v>
      </c>
      <c r="Q9" s="38">
        <v>-682</v>
      </c>
      <c r="R9" s="38">
        <v>-1794</v>
      </c>
      <c r="S9" s="38">
        <v>-26</v>
      </c>
      <c r="T9" s="38">
        <v>-5738</v>
      </c>
    </row>
    <row r="10" spans="1:20" ht="15" customHeight="1">
      <c r="A10" s="34" t="s">
        <v>271</v>
      </c>
      <c r="B10" s="34" t="s">
        <v>294</v>
      </c>
      <c r="C10" s="37">
        <v>-4825</v>
      </c>
      <c r="D10" s="37">
        <v>-8014</v>
      </c>
      <c r="E10" s="37">
        <v>-5357</v>
      </c>
      <c r="F10" s="37">
        <v>-10780</v>
      </c>
      <c r="G10" s="37">
        <v>-7163</v>
      </c>
      <c r="H10" s="37">
        <v>-5632</v>
      </c>
      <c r="I10" s="37">
        <v>-7677</v>
      </c>
      <c r="J10" s="37">
        <v>-11523</v>
      </c>
      <c r="K10" s="265">
        <v>-9892</v>
      </c>
      <c r="L10" s="265">
        <v>-8955</v>
      </c>
      <c r="M10" s="265">
        <v>-7758</v>
      </c>
      <c r="N10" s="38">
        <v>-13102</v>
      </c>
      <c r="O10" s="38">
        <v>-10324</v>
      </c>
      <c r="P10" s="38">
        <v>-10720</v>
      </c>
      <c r="Q10" s="38">
        <v>-15140</v>
      </c>
      <c r="R10" s="38">
        <v>-12093</v>
      </c>
      <c r="S10" s="38">
        <v>-15370</v>
      </c>
      <c r="T10" s="38">
        <v>-19904</v>
      </c>
    </row>
    <row r="11" spans="1:20" ht="15" customHeight="1">
      <c r="A11" s="35" t="s">
        <v>58</v>
      </c>
      <c r="B11" s="35" t="s">
        <v>43</v>
      </c>
      <c r="C11" s="39">
        <v>-27993</v>
      </c>
      <c r="D11" s="39">
        <v>-16655</v>
      </c>
      <c r="E11" s="39">
        <v>-39161</v>
      </c>
      <c r="F11" s="39">
        <v>-30240</v>
      </c>
      <c r="G11" s="39">
        <v>-26161</v>
      </c>
      <c r="H11" s="39">
        <v>-84548</v>
      </c>
      <c r="I11" s="39">
        <v>-34081</v>
      </c>
      <c r="J11" s="39">
        <v>-47951</v>
      </c>
      <c r="K11" s="39">
        <v>-26792</v>
      </c>
      <c r="L11" s="39">
        <v>-46032</v>
      </c>
      <c r="M11" s="39">
        <v>-35419</v>
      </c>
      <c r="N11" s="39">
        <v>-303639</v>
      </c>
      <c r="O11" s="39">
        <v>-91340</v>
      </c>
      <c r="P11" s="39">
        <v>-150057</v>
      </c>
      <c r="Q11" s="39">
        <v>-54449</v>
      </c>
      <c r="R11" s="39">
        <v>-336003</v>
      </c>
      <c r="S11" s="39">
        <v>-246816</v>
      </c>
      <c r="T11" s="39">
        <v>-571542</v>
      </c>
    </row>
    <row r="12" spans="1:20">
      <c r="B12" s="243"/>
      <c r="C12" s="321"/>
      <c r="D12" s="321"/>
      <c r="E12" s="321"/>
      <c r="F12" s="321"/>
      <c r="G12" s="321"/>
      <c r="H12" s="321"/>
      <c r="I12" s="321"/>
      <c r="J12" s="321"/>
      <c r="K12" s="321"/>
      <c r="L12" s="321"/>
      <c r="M12" s="321"/>
      <c r="N12" s="321"/>
      <c r="O12" s="321"/>
      <c r="P12" s="321"/>
      <c r="Q12" s="321"/>
      <c r="R12" s="321"/>
      <c r="S12" s="321"/>
      <c r="T12" s="321"/>
    </row>
    <row r="13" spans="1:20">
      <c r="B13" s="315"/>
      <c r="C13" s="313"/>
      <c r="D13" s="313"/>
      <c r="E13" s="313"/>
      <c r="F13" s="314"/>
      <c r="G13" s="314"/>
      <c r="H13" s="314"/>
      <c r="I13" s="314"/>
      <c r="J13" s="314"/>
      <c r="K13" s="314"/>
      <c r="L13" s="314"/>
      <c r="M13" s="314"/>
      <c r="N13" s="314"/>
      <c r="O13" s="314"/>
      <c r="P13" s="314"/>
      <c r="Q13" s="314"/>
      <c r="R13" s="314"/>
      <c r="S13" s="314"/>
      <c r="T13" s="314"/>
    </row>
    <row r="14" spans="1:20">
      <c r="B14" s="315"/>
      <c r="C14" s="316"/>
      <c r="D14" s="316"/>
      <c r="E14" s="316"/>
      <c r="F14" s="316"/>
      <c r="G14" s="316"/>
      <c r="H14" s="316"/>
      <c r="I14" s="316"/>
      <c r="J14" s="316"/>
      <c r="K14" s="461"/>
      <c r="L14" s="461"/>
      <c r="M14" s="461"/>
      <c r="N14" s="461"/>
      <c r="O14" s="461"/>
      <c r="P14" s="461"/>
      <c r="Q14" s="461"/>
      <c r="R14" s="461"/>
      <c r="S14" s="461"/>
      <c r="T14" s="461"/>
    </row>
    <row r="15" spans="1:20" s="90" customFormat="1">
      <c r="A15" s="20"/>
      <c r="B15" s="317"/>
      <c r="C15" s="93"/>
      <c r="D15" s="93"/>
      <c r="E15" s="93"/>
      <c r="F15" s="93"/>
      <c r="G15" s="272"/>
      <c r="H15" s="93"/>
      <c r="I15" s="93"/>
      <c r="J15" s="93"/>
      <c r="K15" s="284"/>
      <c r="L15" s="93"/>
      <c r="M15" s="93"/>
      <c r="N15" s="93"/>
      <c r="O15" s="93"/>
      <c r="P15" s="93"/>
      <c r="Q15" s="93"/>
      <c r="R15" s="93"/>
      <c r="S15" s="93"/>
      <c r="T15" s="93"/>
    </row>
    <row r="16" spans="1:20">
      <c r="G16" s="273"/>
    </row>
    <row r="17" spans="7:7">
      <c r="G17" s="273"/>
    </row>
    <row r="18" spans="7:7">
      <c r="G18" s="273"/>
    </row>
    <row r="19" spans="7:7">
      <c r="G19" s="273"/>
    </row>
    <row r="20" spans="7:7">
      <c r="G20" s="273"/>
    </row>
    <row r="21" spans="7:7">
      <c r="G21" s="273"/>
    </row>
    <row r="22" spans="7:7">
      <c r="G22" s="273"/>
    </row>
    <row r="23" spans="7:7">
      <c r="G23" s="273"/>
    </row>
    <row r="24" spans="7:7">
      <c r="G24" s="273"/>
    </row>
    <row r="25" spans="7:7">
      <c r="G25" s="273"/>
    </row>
    <row r="26" spans="7:7">
      <c r="G26" s="273"/>
    </row>
  </sheetData>
  <customSheetViews>
    <customSheetView guid="{12F8D032-8143-430B-8DFF-852E8796C402}" showGridLines="0">
      <selection activeCell="A3" sqref="A3"/>
      <pageMargins left="0.7" right="0.7" top="0.75" bottom="0.75" header="0.3" footer="0.3"/>
    </customSheetView>
    <customSheetView guid="{8DA78CF1-615A-4626-9893-6751995631A4}" topLeftCell="E1">
      <selection activeCell="H23" sqref="H23"/>
      <pageMargins left="0.7" right="0.7" top="0.75" bottom="0.75" header="0.3" footer="0.3"/>
      <pageSetup paperSize="9" orientation="portrait" horizontalDpi="1200" verticalDpi="1200" r:id="rId1"/>
    </customSheetView>
    <customSheetView guid="{899D69CD-4B7E-42BC-9944-5BD922EB798C}">
      <selection activeCell="B8" sqref="B8"/>
      <pageMargins left="0.7" right="0.7" top="0.75" bottom="0.75" header="0.3" footer="0.3"/>
    </customSheetView>
    <customSheetView guid="{57267270-6A97-4850-9DB6-FE6B399379AA}" scale="110" topLeftCell="B3">
      <selection activeCell="F16" sqref="F16"/>
      <pageMargins left="0.7" right="0.7" top="0.75" bottom="0.75" header="0.3" footer="0.3"/>
      <pageSetup paperSize="9" orientation="portrait" horizontalDpi="1200" verticalDpi="1200" r:id="rId2"/>
    </customSheetView>
    <customSheetView guid="{9AF4A83C-CF57-4B40-8A74-6A0EA6C2FE5C}" topLeftCell="G1">
      <selection activeCell="S11" sqref="S11"/>
      <pageMargins left="0.7" right="0.7" top="0.75" bottom="0.75" header="0.3" footer="0.3"/>
      <pageSetup paperSize="9" orientation="portrait" horizontalDpi="1200" verticalDpi="1200" r:id="rId3"/>
    </customSheetView>
    <customSheetView guid="{25FAB884-5E17-4008-8139-33D910C7DEFE}">
      <selection activeCell="L27" sqref="L27"/>
      <pageMargins left="0.7" right="0.7" top="0.75" bottom="0.75" header="0.3" footer="0.3"/>
    </customSheetView>
    <customSheetView guid="{687A4863-1825-4D63-B732-E76682E6DE4F}" scale="95" showGridLines="0">
      <selection activeCell="B19" sqref="B18:B19"/>
      <pageMargins left="0.7" right="0.7" top="0.75" bottom="0.75" header="0.3" footer="0.3"/>
      <pageSetup paperSize="9" orientation="portrait" horizontalDpi="1200" verticalDpi="1200" r:id="rId4"/>
    </customSheetView>
  </customSheetViews>
  <pageMargins left="0.7" right="0.7" top="0.75" bottom="0.75" header="0.3" footer="0.3"/>
  <pageSetup paperSize="9" orientation="portrait" horizontalDpi="1200" verticalDpi="1200"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7"/>
  <sheetViews>
    <sheetView showGridLines="0" workbookViewId="0">
      <selection activeCell="D23" sqref="D23"/>
    </sheetView>
  </sheetViews>
  <sheetFormatPr defaultColWidth="9.140625" defaultRowHeight="15"/>
  <cols>
    <col min="1" max="1" width="39.140625" style="19" customWidth="1"/>
    <col min="2" max="2" width="40.5703125" style="19" customWidth="1"/>
    <col min="3" max="13" width="13.42578125" style="19" customWidth="1"/>
    <col min="14" max="16" width="13.42578125" style="90" customWidth="1"/>
    <col min="17" max="17" width="13.42578125" style="90" hidden="1" customWidth="1"/>
    <col min="18" max="18" width="10.42578125" style="19" hidden="1" customWidth="1"/>
    <col min="19" max="20" width="10.42578125" style="90" customWidth="1"/>
    <col min="21" max="16384" width="9.140625" style="19"/>
  </cols>
  <sheetData>
    <row r="2" spans="1:22" ht="15.75" thickBot="1">
      <c r="A2" s="31" t="s">
        <v>95</v>
      </c>
      <c r="B2" s="31" t="s">
        <v>8</v>
      </c>
      <c r="C2" s="40" t="s">
        <v>188</v>
      </c>
      <c r="D2" s="40" t="s">
        <v>189</v>
      </c>
      <c r="E2" s="40" t="s">
        <v>190</v>
      </c>
      <c r="F2" s="40" t="s">
        <v>191</v>
      </c>
      <c r="G2" s="40" t="s">
        <v>192</v>
      </c>
      <c r="H2" s="40" t="s">
        <v>193</v>
      </c>
      <c r="I2" s="40" t="s">
        <v>194</v>
      </c>
      <c r="J2" s="40" t="s">
        <v>195</v>
      </c>
      <c r="K2" s="40" t="s">
        <v>196</v>
      </c>
      <c r="L2" s="40" t="s">
        <v>197</v>
      </c>
      <c r="M2" s="40" t="s">
        <v>614</v>
      </c>
      <c r="N2" s="40" t="s">
        <v>623</v>
      </c>
      <c r="O2" s="40" t="s">
        <v>660</v>
      </c>
      <c r="P2" s="40" t="s">
        <v>664</v>
      </c>
      <c r="Q2" s="40" t="s">
        <v>675</v>
      </c>
      <c r="R2" s="457" t="s">
        <v>690</v>
      </c>
      <c r="S2" s="457" t="s">
        <v>694</v>
      </c>
      <c r="T2" s="457" t="s">
        <v>699</v>
      </c>
    </row>
    <row r="3" spans="1:22" ht="15" customHeight="1">
      <c r="A3" s="32" t="s">
        <v>264</v>
      </c>
      <c r="B3" s="32" t="s">
        <v>295</v>
      </c>
      <c r="C3" s="41">
        <v>3376</v>
      </c>
      <c r="D3" s="41">
        <v>6938</v>
      </c>
      <c r="E3" s="41">
        <v>5170</v>
      </c>
      <c r="F3" s="41">
        <v>5051</v>
      </c>
      <c r="G3" s="41">
        <v>11115</v>
      </c>
      <c r="H3" s="41">
        <v>4672</v>
      </c>
      <c r="I3" s="41">
        <v>8655</v>
      </c>
      <c r="J3" s="41">
        <v>10293</v>
      </c>
      <c r="K3" s="42">
        <v>5655</v>
      </c>
      <c r="L3" s="42">
        <v>7518</v>
      </c>
      <c r="M3" s="42">
        <v>6875</v>
      </c>
      <c r="N3" s="42">
        <v>15169</v>
      </c>
      <c r="O3" s="42">
        <v>6021</v>
      </c>
      <c r="P3" s="42">
        <v>5449</v>
      </c>
      <c r="Q3" s="42">
        <v>6631</v>
      </c>
      <c r="R3" s="304">
        <v>12164</v>
      </c>
      <c r="S3" s="304">
        <v>5430</v>
      </c>
      <c r="T3" s="305">
        <v>5415</v>
      </c>
      <c r="U3" s="273"/>
    </row>
    <row r="4" spans="1:22" ht="15" customHeight="1">
      <c r="A4" s="33" t="s">
        <v>277</v>
      </c>
      <c r="B4" s="33" t="s">
        <v>304</v>
      </c>
      <c r="C4" s="42">
        <v>433</v>
      </c>
      <c r="D4" s="42">
        <v>0</v>
      </c>
      <c r="E4" s="42">
        <v>0</v>
      </c>
      <c r="F4" s="42">
        <v>0</v>
      </c>
      <c r="G4" s="42">
        <v>0</v>
      </c>
      <c r="H4" s="42">
        <v>0</v>
      </c>
      <c r="I4" s="42">
        <v>0</v>
      </c>
      <c r="J4" s="42">
        <v>0</v>
      </c>
      <c r="K4" s="42">
        <v>0</v>
      </c>
      <c r="L4" s="42">
        <v>0</v>
      </c>
      <c r="M4" s="42">
        <v>0</v>
      </c>
      <c r="N4" s="42">
        <v>0</v>
      </c>
      <c r="O4" s="42">
        <v>0</v>
      </c>
      <c r="P4" s="42">
        <v>0</v>
      </c>
      <c r="Q4" s="42">
        <v>0</v>
      </c>
      <c r="R4" s="304">
        <v>0</v>
      </c>
      <c r="S4" s="304">
        <v>0</v>
      </c>
      <c r="T4" s="305">
        <v>0</v>
      </c>
      <c r="U4" s="273"/>
    </row>
    <row r="5" spans="1:22" ht="30" customHeight="1">
      <c r="A5" s="33" t="s">
        <v>265</v>
      </c>
      <c r="B5" s="33" t="s">
        <v>296</v>
      </c>
      <c r="C5" s="42">
        <v>1429</v>
      </c>
      <c r="D5" s="42">
        <v>12355</v>
      </c>
      <c r="E5" s="42">
        <v>5764</v>
      </c>
      <c r="F5" s="42">
        <v>23749</v>
      </c>
      <c r="G5" s="42">
        <v>1922</v>
      </c>
      <c r="H5" s="42">
        <v>53205</v>
      </c>
      <c r="I5" s="42">
        <v>3706</v>
      </c>
      <c r="J5" s="42">
        <v>4638</v>
      </c>
      <c r="K5" s="42">
        <v>4329</v>
      </c>
      <c r="L5" s="42">
        <v>8543</v>
      </c>
      <c r="M5" s="42">
        <v>14266</v>
      </c>
      <c r="N5" s="42">
        <v>8457</v>
      </c>
      <c r="O5" s="42">
        <v>15211</v>
      </c>
      <c r="P5" s="42">
        <v>3143</v>
      </c>
      <c r="Q5" s="42">
        <v>3970</v>
      </c>
      <c r="R5" s="304">
        <v>21693</v>
      </c>
      <c r="S5" s="304">
        <v>15668</v>
      </c>
      <c r="T5" s="305">
        <v>7077</v>
      </c>
      <c r="U5" s="273"/>
      <c r="V5" s="273"/>
    </row>
    <row r="6" spans="1:22" s="90" customFormat="1" ht="31.5" customHeight="1">
      <c r="A6" s="33" t="s">
        <v>618</v>
      </c>
      <c r="B6" s="33" t="s">
        <v>619</v>
      </c>
      <c r="C6" s="42">
        <v>0</v>
      </c>
      <c r="D6" s="42">
        <v>0</v>
      </c>
      <c r="E6" s="42">
        <v>0</v>
      </c>
      <c r="F6" s="42">
        <v>0</v>
      </c>
      <c r="G6" s="42">
        <v>0</v>
      </c>
      <c r="H6" s="42">
        <v>0</v>
      </c>
      <c r="I6" s="42">
        <v>0</v>
      </c>
      <c r="J6" s="42">
        <v>0</v>
      </c>
      <c r="K6" s="42">
        <v>0</v>
      </c>
      <c r="L6" s="42">
        <v>0</v>
      </c>
      <c r="M6" s="42">
        <v>50000</v>
      </c>
      <c r="N6" s="42">
        <v>9079</v>
      </c>
      <c r="O6" s="42">
        <v>0</v>
      </c>
      <c r="P6" s="42">
        <v>0</v>
      </c>
      <c r="Q6" s="42">
        <v>0</v>
      </c>
      <c r="R6" s="304">
        <v>0</v>
      </c>
      <c r="S6" s="304">
        <v>0</v>
      </c>
      <c r="T6" s="305">
        <v>0</v>
      </c>
    </row>
    <row r="7" spans="1:22" ht="15" customHeight="1">
      <c r="A7" s="33" t="s">
        <v>266</v>
      </c>
      <c r="B7" s="33" t="s">
        <v>297</v>
      </c>
      <c r="C7" s="42">
        <v>952</v>
      </c>
      <c r="D7" s="42">
        <v>591</v>
      </c>
      <c r="E7" s="42">
        <v>447</v>
      </c>
      <c r="F7" s="42">
        <v>1276</v>
      </c>
      <c r="G7" s="42">
        <v>965</v>
      </c>
      <c r="H7" s="42">
        <v>588</v>
      </c>
      <c r="I7" s="42">
        <v>125</v>
      </c>
      <c r="J7" s="42">
        <v>1242</v>
      </c>
      <c r="K7" s="42">
        <v>958</v>
      </c>
      <c r="L7" s="42">
        <v>474</v>
      </c>
      <c r="M7" s="42">
        <v>741</v>
      </c>
      <c r="N7" s="42">
        <v>860</v>
      </c>
      <c r="O7" s="42">
        <v>1188</v>
      </c>
      <c r="P7" s="42">
        <v>727</v>
      </c>
      <c r="Q7" s="42">
        <v>848</v>
      </c>
      <c r="R7" s="304">
        <v>939</v>
      </c>
      <c r="S7" s="304">
        <v>1516</v>
      </c>
      <c r="T7" s="305">
        <v>893</v>
      </c>
      <c r="U7" s="273"/>
    </row>
    <row r="8" spans="1:22" ht="30" customHeight="1">
      <c r="A8" s="33" t="s">
        <v>267</v>
      </c>
      <c r="B8" s="33" t="s">
        <v>298</v>
      </c>
      <c r="C8" s="42">
        <v>1503</v>
      </c>
      <c r="D8" s="42">
        <v>1112</v>
      </c>
      <c r="E8" s="42">
        <v>1915</v>
      </c>
      <c r="F8" s="42">
        <v>1111</v>
      </c>
      <c r="G8" s="42">
        <v>2305</v>
      </c>
      <c r="H8" s="42">
        <v>1928</v>
      </c>
      <c r="I8" s="42">
        <v>1138</v>
      </c>
      <c r="J8" s="42">
        <v>1106</v>
      </c>
      <c r="K8" s="42">
        <v>788</v>
      </c>
      <c r="L8" s="42">
        <v>5068</v>
      </c>
      <c r="M8" s="42">
        <v>1179</v>
      </c>
      <c r="N8" s="42">
        <v>550</v>
      </c>
      <c r="O8" s="42">
        <v>202</v>
      </c>
      <c r="P8" s="42">
        <v>106</v>
      </c>
      <c r="Q8" s="42">
        <v>21</v>
      </c>
      <c r="R8" s="304">
        <v>102</v>
      </c>
      <c r="S8" s="304">
        <v>39</v>
      </c>
      <c r="T8" s="305">
        <v>33</v>
      </c>
    </row>
    <row r="9" spans="1:22" ht="30" customHeight="1">
      <c r="A9" s="33" t="s">
        <v>268</v>
      </c>
      <c r="B9" s="33" t="s">
        <v>291</v>
      </c>
      <c r="C9" s="42">
        <v>220</v>
      </c>
      <c r="D9" s="42">
        <v>-457</v>
      </c>
      <c r="E9" s="42">
        <v>1299</v>
      </c>
      <c r="F9" s="42">
        <v>10481</v>
      </c>
      <c r="G9" s="42">
        <v>44277</v>
      </c>
      <c r="H9" s="42">
        <v>-2797</v>
      </c>
      <c r="I9" s="42">
        <v>2648</v>
      </c>
      <c r="J9" s="42">
        <v>7246</v>
      </c>
      <c r="K9" s="42">
        <v>7036</v>
      </c>
      <c r="L9" s="42">
        <v>14134</v>
      </c>
      <c r="M9" s="42">
        <v>6303</v>
      </c>
      <c r="N9" s="42">
        <v>14252</v>
      </c>
      <c r="O9" s="42">
        <v>1116</v>
      </c>
      <c r="P9" s="42">
        <v>1093</v>
      </c>
      <c r="Q9" s="42">
        <v>5535</v>
      </c>
      <c r="R9" s="304">
        <v>546</v>
      </c>
      <c r="S9" s="304">
        <v>-2647</v>
      </c>
      <c r="T9" s="305">
        <v>3940</v>
      </c>
    </row>
    <row r="10" spans="1:22" ht="15" customHeight="1">
      <c r="A10" s="33" t="s">
        <v>269</v>
      </c>
      <c r="B10" s="33" t="s">
        <v>292</v>
      </c>
      <c r="C10" s="42">
        <v>362</v>
      </c>
      <c r="D10" s="42">
        <v>175</v>
      </c>
      <c r="E10" s="42">
        <v>204</v>
      </c>
      <c r="F10" s="42">
        <v>298</v>
      </c>
      <c r="G10" s="42">
        <v>1413</v>
      </c>
      <c r="H10" s="42">
        <v>268</v>
      </c>
      <c r="I10" s="42">
        <v>398</v>
      </c>
      <c r="J10" s="42">
        <v>330</v>
      </c>
      <c r="K10" s="42">
        <v>395</v>
      </c>
      <c r="L10" s="42">
        <v>198</v>
      </c>
      <c r="M10" s="42">
        <v>224</v>
      </c>
      <c r="N10" s="42">
        <v>329</v>
      </c>
      <c r="O10" s="42">
        <v>245</v>
      </c>
      <c r="P10" s="42">
        <v>151</v>
      </c>
      <c r="Q10" s="42">
        <v>230</v>
      </c>
      <c r="R10" s="304">
        <v>258</v>
      </c>
      <c r="S10" s="304">
        <v>204</v>
      </c>
      <c r="T10" s="305">
        <v>288</v>
      </c>
    </row>
    <row r="11" spans="1:22" s="90" customFormat="1" ht="15" customHeight="1">
      <c r="A11" s="33" t="s">
        <v>704</v>
      </c>
      <c r="B11" s="33" t="s">
        <v>705</v>
      </c>
      <c r="C11" s="42"/>
      <c r="D11" s="42"/>
      <c r="E11" s="42"/>
      <c r="F11" s="42"/>
      <c r="G11" s="42"/>
      <c r="H11" s="42"/>
      <c r="I11" s="42"/>
      <c r="J11" s="42"/>
      <c r="K11" s="266"/>
      <c r="L11" s="266"/>
      <c r="M11" s="266"/>
      <c r="N11" s="42"/>
      <c r="O11" s="42">
        <v>0</v>
      </c>
      <c r="P11" s="42">
        <v>0</v>
      </c>
      <c r="Q11" s="42"/>
      <c r="R11" s="304"/>
      <c r="S11" s="304">
        <v>0</v>
      </c>
      <c r="T11" s="305">
        <v>12223</v>
      </c>
    </row>
    <row r="12" spans="1:22" ht="15" customHeight="1">
      <c r="A12" s="33" t="s">
        <v>270</v>
      </c>
      <c r="B12" s="33" t="s">
        <v>293</v>
      </c>
      <c r="C12" s="42">
        <v>24131</v>
      </c>
      <c r="D12" s="42">
        <v>31</v>
      </c>
      <c r="E12" s="42">
        <v>73</v>
      </c>
      <c r="F12" s="42">
        <v>3</v>
      </c>
      <c r="G12" s="42">
        <v>0</v>
      </c>
      <c r="H12" s="42">
        <v>0</v>
      </c>
      <c r="I12" s="42">
        <v>0</v>
      </c>
      <c r="J12" s="42">
        <v>0</v>
      </c>
      <c r="K12" s="266">
        <v>0</v>
      </c>
      <c r="L12" s="266">
        <v>3</v>
      </c>
      <c r="M12" s="266">
        <v>9962</v>
      </c>
      <c r="N12" s="42">
        <v>3073</v>
      </c>
      <c r="O12" s="42">
        <v>1055</v>
      </c>
      <c r="P12" s="42">
        <v>3677</v>
      </c>
      <c r="Q12" s="42">
        <v>2225</v>
      </c>
      <c r="R12" s="304">
        <v>7260</v>
      </c>
      <c r="S12" s="304">
        <v>1391</v>
      </c>
      <c r="T12" s="305">
        <v>10885</v>
      </c>
    </row>
    <row r="13" spans="1:22" ht="15" customHeight="1">
      <c r="A13" s="34" t="s">
        <v>271</v>
      </c>
      <c r="B13" s="34" t="s">
        <v>294</v>
      </c>
      <c r="C13" s="42">
        <v>9934</v>
      </c>
      <c r="D13" s="42">
        <v>11459</v>
      </c>
      <c r="E13" s="42">
        <v>8799</v>
      </c>
      <c r="F13" s="42">
        <v>10403</v>
      </c>
      <c r="G13" s="42">
        <v>15451</v>
      </c>
      <c r="H13" s="42">
        <v>18557</v>
      </c>
      <c r="I13" s="42">
        <v>9144</v>
      </c>
      <c r="J13" s="42">
        <v>9304</v>
      </c>
      <c r="K13" s="265">
        <v>13109</v>
      </c>
      <c r="L13" s="265">
        <v>14664</v>
      </c>
      <c r="M13" s="265">
        <v>11241</v>
      </c>
      <c r="N13" s="42">
        <v>18063</v>
      </c>
      <c r="O13" s="42">
        <v>15778</v>
      </c>
      <c r="P13" s="42">
        <v>11378</v>
      </c>
      <c r="Q13" s="42">
        <v>21313</v>
      </c>
      <c r="R13" s="304">
        <v>25704</v>
      </c>
      <c r="S13" s="304">
        <v>16216</v>
      </c>
      <c r="T13" s="305">
        <v>19525</v>
      </c>
      <c r="U13" s="273"/>
    </row>
    <row r="14" spans="1:22" ht="15" customHeight="1">
      <c r="A14" s="35" t="s">
        <v>58</v>
      </c>
      <c r="B14" s="35" t="s">
        <v>43</v>
      </c>
      <c r="C14" s="43">
        <v>42340</v>
      </c>
      <c r="D14" s="43">
        <v>32204</v>
      </c>
      <c r="E14" s="43">
        <v>23671</v>
      </c>
      <c r="F14" s="43">
        <v>52372</v>
      </c>
      <c r="G14" s="43">
        <v>77448</v>
      </c>
      <c r="H14" s="43">
        <v>76421</v>
      </c>
      <c r="I14" s="43">
        <v>25814</v>
      </c>
      <c r="J14" s="43">
        <v>34159</v>
      </c>
      <c r="K14" s="43">
        <v>32270</v>
      </c>
      <c r="L14" s="43">
        <v>50602</v>
      </c>
      <c r="M14" s="43">
        <v>100791</v>
      </c>
      <c r="N14" s="43">
        <v>69832</v>
      </c>
      <c r="O14" s="43">
        <v>40816</v>
      </c>
      <c r="P14" s="43">
        <v>25724</v>
      </c>
      <c r="Q14" s="43">
        <v>40773</v>
      </c>
      <c r="R14" s="458">
        <v>68666</v>
      </c>
      <c r="S14" s="458">
        <v>37817</v>
      </c>
      <c r="T14" s="498">
        <v>60279</v>
      </c>
    </row>
    <row r="15" spans="1:22">
      <c r="A15" s="244"/>
      <c r="B15" s="244"/>
      <c r="C15" s="289"/>
      <c r="D15" s="289"/>
      <c r="E15" s="289"/>
      <c r="F15" s="289"/>
      <c r="G15" s="289"/>
      <c r="H15" s="289"/>
      <c r="I15" s="90"/>
      <c r="J15" s="90"/>
      <c r="K15" s="90"/>
      <c r="L15" s="90"/>
      <c r="M15" s="90"/>
    </row>
    <row r="16" spans="1:22">
      <c r="A16" s="244"/>
      <c r="B16" s="244"/>
      <c r="C16" s="244"/>
      <c r="D16" s="244"/>
      <c r="E16" s="244"/>
      <c r="F16" s="244"/>
      <c r="G16" s="285"/>
      <c r="H16" s="285"/>
      <c r="I16" s="244"/>
      <c r="J16" s="244"/>
      <c r="K16" s="275"/>
      <c r="L16" s="275"/>
    </row>
    <row r="17" spans="1:13">
      <c r="A17" s="244"/>
      <c r="B17" s="244"/>
      <c r="C17" s="244"/>
      <c r="D17" s="244"/>
      <c r="E17" s="244"/>
      <c r="F17" s="244"/>
      <c r="G17" s="285"/>
      <c r="H17" s="285"/>
      <c r="I17" s="244"/>
      <c r="J17" s="244"/>
      <c r="K17" s="274"/>
      <c r="L17" s="274"/>
    </row>
    <row r="18" spans="1:13">
      <c r="A18" s="244"/>
      <c r="B18" s="244"/>
      <c r="C18" s="244"/>
      <c r="D18" s="244"/>
      <c r="E18" s="244"/>
      <c r="F18" s="244"/>
      <c r="G18" s="288"/>
      <c r="H18" s="285"/>
      <c r="I18" s="244"/>
      <c r="J18" s="244"/>
      <c r="K18" s="244"/>
      <c r="L18" s="244"/>
    </row>
    <row r="19" spans="1:13">
      <c r="G19" s="288"/>
      <c r="H19" s="285"/>
      <c r="M19" s="273"/>
    </row>
    <row r="20" spans="1:13">
      <c r="G20" s="288"/>
      <c r="H20" s="285"/>
    </row>
    <row r="21" spans="1:13">
      <c r="G21" s="288"/>
      <c r="H21" s="285"/>
    </row>
    <row r="22" spans="1:13">
      <c r="G22" s="288"/>
      <c r="H22" s="285"/>
    </row>
    <row r="23" spans="1:13">
      <c r="G23" s="288"/>
      <c r="H23" s="285"/>
    </row>
    <row r="24" spans="1:13">
      <c r="G24" s="288"/>
      <c r="H24" s="285"/>
    </row>
    <row r="25" spans="1:13">
      <c r="G25" s="288"/>
      <c r="H25" s="285"/>
    </row>
    <row r="26" spans="1:13">
      <c r="G26" s="288"/>
      <c r="H26" s="285"/>
    </row>
    <row r="27" spans="1:13">
      <c r="G27" s="288"/>
      <c r="H27" s="285"/>
    </row>
    <row r="28" spans="1:13">
      <c r="G28" s="285"/>
      <c r="H28" s="285"/>
    </row>
    <row r="29" spans="1:13">
      <c r="G29" s="285"/>
      <c r="H29" s="285"/>
    </row>
    <row r="30" spans="1:13">
      <c r="G30" s="285"/>
      <c r="H30" s="285"/>
    </row>
    <row r="31" spans="1:13">
      <c r="G31" s="285"/>
      <c r="H31" s="285"/>
    </row>
    <row r="32" spans="1:13">
      <c r="G32" s="285"/>
      <c r="H32" s="285"/>
    </row>
    <row r="33" spans="7:8">
      <c r="G33" s="285"/>
      <c r="H33" s="285"/>
    </row>
    <row r="34" spans="7:8">
      <c r="G34" s="285"/>
      <c r="H34" s="285"/>
    </row>
    <row r="35" spans="7:8">
      <c r="G35" s="285"/>
      <c r="H35" s="285"/>
    </row>
    <row r="36" spans="7:8">
      <c r="G36" s="285"/>
      <c r="H36" s="285"/>
    </row>
    <row r="37" spans="7:8">
      <c r="G37" s="285"/>
      <c r="H37" s="285"/>
    </row>
  </sheetData>
  <customSheetViews>
    <customSheetView guid="{12F8D032-8143-430B-8DFF-852E8796C402}" showGridLines="0">
      <selection activeCell="A34" sqref="A34"/>
      <pageMargins left="0.7" right="0.7" top="0.75" bottom="0.75" header="0.3" footer="0.3"/>
      <pageSetup paperSize="9" orientation="portrait" horizontalDpi="1200" verticalDpi="1200" r:id="rId1"/>
    </customSheetView>
    <customSheetView guid="{8DA78CF1-615A-4626-9893-6751995631A4}" topLeftCell="J1">
      <selection activeCell="R6" sqref="R6"/>
      <pageMargins left="0.7" right="0.7" top="0.75" bottom="0.75" header="0.3" footer="0.3"/>
    </customSheetView>
    <customSheetView guid="{899D69CD-4B7E-42BC-9944-5BD922EB798C}">
      <selection activeCell="B21" sqref="B21"/>
      <pageMargins left="0.7" right="0.7" top="0.75" bottom="0.75" header="0.3" footer="0.3"/>
      <pageSetup paperSize="9" orientation="portrait" horizontalDpi="1200" verticalDpi="1200" r:id="rId2"/>
    </customSheetView>
    <customSheetView guid="{57267270-6A97-4850-9DB6-FE6B399379AA}" scale="110">
      <selection activeCell="H12" sqref="H12"/>
      <pageMargins left="0.7" right="0.7" top="0.75" bottom="0.75" header="0.3" footer="0.3"/>
    </customSheetView>
    <customSheetView guid="{9AF4A83C-CF57-4B40-8A74-6A0EA6C2FE5C}" topLeftCell="C1">
      <selection activeCell="R6" sqref="R6"/>
      <pageMargins left="0.7" right="0.7" top="0.75" bottom="0.75" header="0.3" footer="0.3"/>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687A4863-1825-4D63-B732-E76682E6DE4F}" showGridLines="0" topLeftCell="A2">
      <selection activeCell="E19" sqref="E19"/>
      <pageMargins left="0.7" right="0.7" top="0.75" bottom="0.75" header="0.3" footer="0.3"/>
      <pageSetup paperSize="9" orientation="portrait" horizontalDpi="1200" verticalDpi="1200" r:id="rId4"/>
    </customSheetView>
  </customSheetViews>
  <pageMargins left="0.7" right="0.7" top="0.75" bottom="0.75" header="0.3" footer="0.3"/>
  <pageSetup paperSize="9" orientation="portrait" horizontalDpi="1200" verticalDpi="1200"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5"/>
  <sheetViews>
    <sheetView showGridLines="0" workbookViewId="0">
      <pane xSplit="2" ySplit="2" topLeftCell="C3" activePane="bottomRight" state="frozen"/>
      <selection pane="topRight" activeCell="C1" sqref="C1"/>
      <selection pane="bottomLeft" activeCell="A3" sqref="A3"/>
      <selection pane="bottomRight" activeCell="T25" sqref="T25"/>
    </sheetView>
  </sheetViews>
  <sheetFormatPr defaultRowHeight="15"/>
  <cols>
    <col min="1" max="1" width="50.85546875" customWidth="1"/>
    <col min="2" max="2" width="36.7109375" customWidth="1"/>
    <col min="3" max="10" width="13.42578125" customWidth="1"/>
    <col min="11" max="11" width="13.42578125" style="193" customWidth="1"/>
    <col min="12" max="13" width="13.42578125" customWidth="1"/>
    <col min="14" max="20" width="13.42578125" style="193" customWidth="1"/>
  </cols>
  <sheetData>
    <row r="2" spans="1:23" ht="15" customHeight="1" thickBot="1">
      <c r="A2" s="64" t="s">
        <v>74</v>
      </c>
      <c r="B2" s="64" t="s">
        <v>29</v>
      </c>
      <c r="C2" s="71" t="s">
        <v>165</v>
      </c>
      <c r="D2" s="71" t="s">
        <v>166</v>
      </c>
      <c r="E2" s="71" t="s">
        <v>167</v>
      </c>
      <c r="F2" s="71" t="s">
        <v>168</v>
      </c>
      <c r="G2" s="71" t="s">
        <v>169</v>
      </c>
      <c r="H2" s="71" t="s">
        <v>170</v>
      </c>
      <c r="I2" s="71" t="s">
        <v>171</v>
      </c>
      <c r="J2" s="71" t="s">
        <v>172</v>
      </c>
      <c r="K2" s="199">
        <v>43555</v>
      </c>
      <c r="L2" s="199">
        <v>43646</v>
      </c>
      <c r="M2" s="199">
        <v>43738</v>
      </c>
      <c r="N2" s="199">
        <v>43830</v>
      </c>
      <c r="O2" s="199">
        <v>43921</v>
      </c>
      <c r="P2" s="199">
        <v>44012</v>
      </c>
      <c r="Q2" s="199">
        <v>44104</v>
      </c>
      <c r="R2" s="199">
        <v>44196</v>
      </c>
      <c r="S2" s="199">
        <v>44286</v>
      </c>
      <c r="T2" s="199">
        <v>44377</v>
      </c>
    </row>
    <row r="3" spans="1:23" s="2" customFormat="1" ht="15" customHeight="1">
      <c r="A3" s="47" t="s">
        <v>285</v>
      </c>
      <c r="B3" s="47" t="s">
        <v>180</v>
      </c>
      <c r="C3" s="203">
        <v>64290407</v>
      </c>
      <c r="D3" s="203">
        <v>64704439</v>
      </c>
      <c r="E3" s="203">
        <v>64467644</v>
      </c>
      <c r="F3" s="203">
        <v>64987719</v>
      </c>
      <c r="G3" s="203">
        <v>66073674</v>
      </c>
      <c r="H3" s="203">
        <v>70021925</v>
      </c>
      <c r="I3" s="203">
        <v>72689830</v>
      </c>
      <c r="J3" s="203">
        <v>88211366</v>
      </c>
      <c r="K3" s="204">
        <v>89183307</v>
      </c>
      <c r="L3" s="204">
        <v>90496886</v>
      </c>
      <c r="M3" s="204">
        <v>90362151</v>
      </c>
      <c r="N3" s="204">
        <v>91716261</v>
      </c>
      <c r="O3" s="204">
        <v>95861240</v>
      </c>
      <c r="P3" s="204">
        <v>96477026</v>
      </c>
      <c r="Q3" s="204">
        <v>96204771</v>
      </c>
      <c r="R3" s="204">
        <v>98213401</v>
      </c>
      <c r="S3" s="204">
        <v>100452994</v>
      </c>
      <c r="T3" s="204">
        <v>100772283</v>
      </c>
    </row>
    <row r="4" spans="1:23" ht="15" customHeight="1">
      <c r="A4" s="66" t="s">
        <v>286</v>
      </c>
      <c r="B4" s="66" t="s">
        <v>181</v>
      </c>
      <c r="C4" s="70">
        <v>24166929</v>
      </c>
      <c r="D4" s="70">
        <v>23302583</v>
      </c>
      <c r="E4" s="70">
        <v>22826976</v>
      </c>
      <c r="F4" s="70">
        <v>21911544</v>
      </c>
      <c r="G4" s="70">
        <v>22422629</v>
      </c>
      <c r="H4" s="70">
        <v>25414208</v>
      </c>
      <c r="I4" s="70">
        <v>27585917</v>
      </c>
      <c r="J4" s="70">
        <v>32715078</v>
      </c>
      <c r="K4" s="201">
        <v>31969865</v>
      </c>
      <c r="L4" s="201">
        <v>31668319</v>
      </c>
      <c r="M4" s="201">
        <v>31030213</v>
      </c>
      <c r="N4" s="201">
        <v>29984379</v>
      </c>
      <c r="O4" s="201">
        <v>29208714</v>
      </c>
      <c r="P4" s="201">
        <v>24591366</v>
      </c>
      <c r="Q4" s="201">
        <v>21218059</v>
      </c>
      <c r="R4" s="201">
        <v>18443221</v>
      </c>
      <c r="S4" s="201">
        <v>15940497</v>
      </c>
      <c r="T4" s="201">
        <v>14303714</v>
      </c>
    </row>
    <row r="5" spans="1:23" ht="15" customHeight="1">
      <c r="A5" s="66" t="s">
        <v>287</v>
      </c>
      <c r="B5" s="66" t="s">
        <v>182</v>
      </c>
      <c r="C5" s="70">
        <v>39939251</v>
      </c>
      <c r="D5" s="70">
        <v>41246523</v>
      </c>
      <c r="E5" s="70">
        <v>41468506</v>
      </c>
      <c r="F5" s="70">
        <v>42948226</v>
      </c>
      <c r="G5" s="70">
        <v>43484513</v>
      </c>
      <c r="H5" s="70">
        <v>44418447</v>
      </c>
      <c r="I5" s="70">
        <v>44943839</v>
      </c>
      <c r="J5" s="70">
        <v>55308995</v>
      </c>
      <c r="K5" s="201">
        <v>57018431</v>
      </c>
      <c r="L5" s="201">
        <v>58652428</v>
      </c>
      <c r="M5" s="201">
        <v>59144293</v>
      </c>
      <c r="N5" s="201">
        <v>61519766</v>
      </c>
      <c r="O5" s="201">
        <v>66424191</v>
      </c>
      <c r="P5" s="201">
        <v>71624997</v>
      </c>
      <c r="Q5" s="201">
        <v>74734896</v>
      </c>
      <c r="R5" s="201">
        <v>79562177</v>
      </c>
      <c r="S5" s="201">
        <v>84305696</v>
      </c>
      <c r="T5" s="201">
        <v>86249937</v>
      </c>
    </row>
    <row r="6" spans="1:23" ht="15" customHeight="1">
      <c r="A6" s="66" t="s">
        <v>238</v>
      </c>
      <c r="B6" s="66" t="s">
        <v>184</v>
      </c>
      <c r="C6" s="70">
        <v>184227</v>
      </c>
      <c r="D6" s="70">
        <v>155333</v>
      </c>
      <c r="E6" s="70">
        <v>172162</v>
      </c>
      <c r="F6" s="70">
        <v>127949</v>
      </c>
      <c r="G6" s="70">
        <v>166532</v>
      </c>
      <c r="H6" s="70">
        <v>189270</v>
      </c>
      <c r="I6" s="70">
        <v>160074</v>
      </c>
      <c r="J6" s="70">
        <v>187293</v>
      </c>
      <c r="K6" s="201">
        <v>195011</v>
      </c>
      <c r="L6" s="201">
        <v>176139</v>
      </c>
      <c r="M6" s="201">
        <v>187645</v>
      </c>
      <c r="N6" s="201">
        <v>212116</v>
      </c>
      <c r="O6" s="201">
        <v>228335</v>
      </c>
      <c r="P6" s="201">
        <v>260663</v>
      </c>
      <c r="Q6" s="201">
        <v>251816</v>
      </c>
      <c r="R6" s="201">
        <v>208003</v>
      </c>
      <c r="S6" s="201">
        <v>206801</v>
      </c>
      <c r="T6" s="201">
        <v>218632</v>
      </c>
      <c r="W6" t="s">
        <v>702</v>
      </c>
    </row>
    <row r="7" spans="1:23" ht="15" customHeight="1">
      <c r="A7" s="65" t="s">
        <v>288</v>
      </c>
      <c r="B7" s="65" t="s">
        <v>185</v>
      </c>
      <c r="C7" s="69">
        <v>40057684</v>
      </c>
      <c r="D7" s="69">
        <v>39623549</v>
      </c>
      <c r="E7" s="69">
        <v>41377787</v>
      </c>
      <c r="F7" s="69">
        <v>42170092</v>
      </c>
      <c r="G7" s="69">
        <v>42883938</v>
      </c>
      <c r="H7" s="69">
        <v>46928557</v>
      </c>
      <c r="I7" s="69">
        <v>47487051</v>
      </c>
      <c r="J7" s="69">
        <v>57493542</v>
      </c>
      <c r="K7" s="200">
        <v>54023921</v>
      </c>
      <c r="L7" s="200">
        <v>54682108</v>
      </c>
      <c r="M7" s="200">
        <v>55600095</v>
      </c>
      <c r="N7" s="200">
        <v>60281335</v>
      </c>
      <c r="O7" s="200">
        <v>57701617</v>
      </c>
      <c r="P7" s="200">
        <v>64697579</v>
      </c>
      <c r="Q7" s="200">
        <v>65273187</v>
      </c>
      <c r="R7" s="200">
        <v>67954371</v>
      </c>
      <c r="S7" s="200">
        <v>72799580</v>
      </c>
      <c r="T7" s="200">
        <v>65359308</v>
      </c>
    </row>
    <row r="8" spans="1:23" ht="15" customHeight="1">
      <c r="A8" s="66" t="s">
        <v>287</v>
      </c>
      <c r="B8" s="66" t="s">
        <v>182</v>
      </c>
      <c r="C8" s="70">
        <v>16291067</v>
      </c>
      <c r="D8" s="70">
        <v>16351904</v>
      </c>
      <c r="E8" s="70">
        <v>17380088</v>
      </c>
      <c r="F8" s="70">
        <v>20481778</v>
      </c>
      <c r="G8" s="70">
        <v>18959388</v>
      </c>
      <c r="H8" s="70">
        <v>19066669</v>
      </c>
      <c r="I8" s="70">
        <v>19886405</v>
      </c>
      <c r="J8" s="70">
        <v>27274603</v>
      </c>
      <c r="K8" s="201">
        <v>25645926</v>
      </c>
      <c r="L8" s="201">
        <v>25428773</v>
      </c>
      <c r="M8" s="201">
        <v>26388650</v>
      </c>
      <c r="N8" s="201">
        <v>32054525</v>
      </c>
      <c r="O8" s="201">
        <v>33447919</v>
      </c>
      <c r="P8" s="201">
        <v>45388053</v>
      </c>
      <c r="Q8" s="201">
        <v>49450871</v>
      </c>
      <c r="R8" s="201">
        <v>56745875</v>
      </c>
      <c r="S8" s="201">
        <v>63087736</v>
      </c>
      <c r="T8" s="201">
        <v>56532492</v>
      </c>
    </row>
    <row r="9" spans="1:23" ht="15" customHeight="1">
      <c r="A9" s="66" t="s">
        <v>286</v>
      </c>
      <c r="B9" s="66" t="s">
        <v>181</v>
      </c>
      <c r="C9" s="70">
        <v>19197466</v>
      </c>
      <c r="D9" s="70">
        <v>18941033</v>
      </c>
      <c r="E9" s="70">
        <v>19519392</v>
      </c>
      <c r="F9" s="70">
        <v>17486056</v>
      </c>
      <c r="G9" s="70">
        <v>19366894</v>
      </c>
      <c r="H9" s="70">
        <v>22805832</v>
      </c>
      <c r="I9" s="70">
        <v>23023715</v>
      </c>
      <c r="J9" s="70">
        <v>24690631</v>
      </c>
      <c r="K9" s="201">
        <v>22830997</v>
      </c>
      <c r="L9" s="201">
        <v>23503813</v>
      </c>
      <c r="M9" s="201">
        <v>23627913</v>
      </c>
      <c r="N9" s="201">
        <v>23656190</v>
      </c>
      <c r="O9" s="201">
        <v>19365716</v>
      </c>
      <c r="P9" s="201">
        <v>14986243</v>
      </c>
      <c r="Q9" s="201">
        <v>11443284</v>
      </c>
      <c r="R9" s="201">
        <v>7393581</v>
      </c>
      <c r="S9" s="201">
        <v>6079526</v>
      </c>
      <c r="T9" s="201">
        <v>6033398</v>
      </c>
    </row>
    <row r="10" spans="1:23" ht="15" customHeight="1">
      <c r="A10" s="66" t="s">
        <v>691</v>
      </c>
      <c r="B10" s="485" t="s">
        <v>703</v>
      </c>
      <c r="C10" s="70">
        <v>3891725</v>
      </c>
      <c r="D10" s="70">
        <v>3576636</v>
      </c>
      <c r="E10" s="70">
        <v>3723683</v>
      </c>
      <c r="F10" s="70">
        <v>3552388</v>
      </c>
      <c r="G10" s="70">
        <v>3736007</v>
      </c>
      <c r="H10" s="70">
        <v>4122912</v>
      </c>
      <c r="I10" s="70">
        <v>3800738</v>
      </c>
      <c r="J10" s="70">
        <v>4751949</v>
      </c>
      <c r="K10" s="201">
        <v>4693277</v>
      </c>
      <c r="L10" s="201">
        <v>4739342</v>
      </c>
      <c r="M10" s="201">
        <v>4550174</v>
      </c>
      <c r="N10" s="201">
        <v>3536953</v>
      </c>
      <c r="O10" s="201">
        <v>3658748</v>
      </c>
      <c r="P10" s="201">
        <v>3439191</v>
      </c>
      <c r="Q10" s="201">
        <v>3186110</v>
      </c>
      <c r="R10" s="201">
        <v>3013707</v>
      </c>
      <c r="S10" s="201">
        <v>2452297</v>
      </c>
      <c r="T10" s="201">
        <v>1691362</v>
      </c>
    </row>
    <row r="11" spans="1:23" ht="15" customHeight="1">
      <c r="A11" s="66" t="s">
        <v>289</v>
      </c>
      <c r="B11" s="66" t="s">
        <v>183</v>
      </c>
      <c r="C11" s="70">
        <v>0</v>
      </c>
      <c r="D11" s="70">
        <v>0</v>
      </c>
      <c r="E11" s="70">
        <v>0</v>
      </c>
      <c r="F11" s="70">
        <v>0</v>
      </c>
      <c r="G11" s="70">
        <v>0</v>
      </c>
      <c r="H11" s="70">
        <v>0</v>
      </c>
      <c r="I11" s="70">
        <v>0</v>
      </c>
      <c r="J11" s="70">
        <v>0</v>
      </c>
      <c r="K11" s="201">
        <v>0</v>
      </c>
      <c r="L11" s="201">
        <v>0</v>
      </c>
      <c r="M11" s="201">
        <v>0</v>
      </c>
      <c r="N11" s="201">
        <v>0</v>
      </c>
      <c r="O11" s="201">
        <v>0</v>
      </c>
      <c r="P11" s="201">
        <v>0</v>
      </c>
      <c r="Q11" s="201">
        <v>0</v>
      </c>
      <c r="R11" s="201">
        <v>0</v>
      </c>
      <c r="S11" s="201"/>
      <c r="T11" s="201"/>
    </row>
    <row r="12" spans="1:23" ht="15" customHeight="1">
      <c r="A12" s="66" t="s">
        <v>238</v>
      </c>
      <c r="B12" s="66" t="s">
        <v>184</v>
      </c>
      <c r="C12" s="70">
        <v>677426</v>
      </c>
      <c r="D12" s="70">
        <v>753976</v>
      </c>
      <c r="E12" s="70">
        <v>754624</v>
      </c>
      <c r="F12" s="70">
        <v>649870</v>
      </c>
      <c r="G12" s="70">
        <v>821649</v>
      </c>
      <c r="H12" s="70">
        <v>933144</v>
      </c>
      <c r="I12" s="70">
        <v>776193</v>
      </c>
      <c r="J12" s="70">
        <v>776359</v>
      </c>
      <c r="K12" s="201">
        <v>853721</v>
      </c>
      <c r="L12" s="201">
        <v>1010180</v>
      </c>
      <c r="M12" s="201">
        <v>1033358</v>
      </c>
      <c r="N12" s="201">
        <v>1033667</v>
      </c>
      <c r="O12" s="201">
        <v>1229234</v>
      </c>
      <c r="P12" s="201">
        <v>884092</v>
      </c>
      <c r="Q12" s="201">
        <v>1192922</v>
      </c>
      <c r="R12" s="201">
        <v>801208</v>
      </c>
      <c r="S12" s="201">
        <v>1180021</v>
      </c>
      <c r="T12" s="201">
        <v>1102056</v>
      </c>
    </row>
    <row r="13" spans="1:23" ht="15" customHeight="1">
      <c r="A13" s="65" t="s">
        <v>290</v>
      </c>
      <c r="B13" s="65" t="s">
        <v>186</v>
      </c>
      <c r="C13" s="69">
        <v>4104350</v>
      </c>
      <c r="D13" s="69">
        <v>4783171</v>
      </c>
      <c r="E13" s="69">
        <v>5177348</v>
      </c>
      <c r="F13" s="69">
        <v>4323324</v>
      </c>
      <c r="G13" s="69">
        <v>4618970</v>
      </c>
      <c r="H13" s="69">
        <v>5073833</v>
      </c>
      <c r="I13" s="69">
        <v>4452307</v>
      </c>
      <c r="J13" s="69">
        <v>3911750</v>
      </c>
      <c r="K13" s="200">
        <v>4538626</v>
      </c>
      <c r="L13" s="200">
        <v>4496454</v>
      </c>
      <c r="M13" s="200">
        <v>5064431</v>
      </c>
      <c r="N13" s="200">
        <v>4482747</v>
      </c>
      <c r="O13" s="200">
        <v>4193922</v>
      </c>
      <c r="P13" s="200">
        <v>4714942</v>
      </c>
      <c r="Q13" s="200">
        <v>5248446</v>
      </c>
      <c r="R13" s="200">
        <v>5354483</v>
      </c>
      <c r="S13" s="200">
        <v>6232071</v>
      </c>
      <c r="T13" s="200">
        <v>7048557</v>
      </c>
    </row>
    <row r="14" spans="1:23" ht="15" customHeight="1">
      <c r="A14" s="66" t="s">
        <v>287</v>
      </c>
      <c r="B14" s="66" t="s">
        <v>182</v>
      </c>
      <c r="C14" s="70">
        <v>1746282</v>
      </c>
      <c r="D14" s="70">
        <v>1865859</v>
      </c>
      <c r="E14" s="70">
        <v>2166942</v>
      </c>
      <c r="F14" s="70">
        <v>2233410</v>
      </c>
      <c r="G14" s="70">
        <v>1998912</v>
      </c>
      <c r="H14" s="70">
        <v>2088270</v>
      </c>
      <c r="I14" s="70">
        <v>2246004</v>
      </c>
      <c r="J14" s="70">
        <v>2617635</v>
      </c>
      <c r="K14" s="201">
        <v>3282514</v>
      </c>
      <c r="L14" s="201">
        <v>3431396</v>
      </c>
      <c r="M14" s="201">
        <v>3560198</v>
      </c>
      <c r="N14" s="201">
        <v>3732587</v>
      </c>
      <c r="O14" s="201">
        <v>3227355</v>
      </c>
      <c r="P14" s="201">
        <v>3661692</v>
      </c>
      <c r="Q14" s="201">
        <v>4137611</v>
      </c>
      <c r="R14" s="201">
        <v>5073320</v>
      </c>
      <c r="S14" s="201">
        <v>5882012</v>
      </c>
      <c r="T14" s="201">
        <v>6729078</v>
      </c>
    </row>
    <row r="15" spans="1:23" ht="15" customHeight="1">
      <c r="A15" s="66" t="s">
        <v>286</v>
      </c>
      <c r="B15" s="66" t="s">
        <v>181</v>
      </c>
      <c r="C15" s="70">
        <v>2354035</v>
      </c>
      <c r="D15" s="70">
        <v>2888521</v>
      </c>
      <c r="E15" s="70">
        <v>3006372</v>
      </c>
      <c r="F15" s="70">
        <v>2085917</v>
      </c>
      <c r="G15" s="70">
        <v>2616059</v>
      </c>
      <c r="H15" s="70">
        <v>2981535</v>
      </c>
      <c r="I15" s="70">
        <v>2202288</v>
      </c>
      <c r="J15" s="70">
        <v>1290086</v>
      </c>
      <c r="K15" s="201">
        <v>1255923</v>
      </c>
      <c r="L15" s="201">
        <v>1065014</v>
      </c>
      <c r="M15" s="201">
        <v>1504155</v>
      </c>
      <c r="N15" s="201">
        <v>750095</v>
      </c>
      <c r="O15" s="201">
        <v>966507</v>
      </c>
      <c r="P15" s="201">
        <v>1053224</v>
      </c>
      <c r="Q15" s="201">
        <v>1110789</v>
      </c>
      <c r="R15" s="201">
        <v>281162</v>
      </c>
      <c r="S15" s="201">
        <v>350058</v>
      </c>
      <c r="T15" s="201">
        <v>319371</v>
      </c>
    </row>
    <row r="16" spans="1:23" ht="15" customHeight="1">
      <c r="A16" s="66" t="s">
        <v>238</v>
      </c>
      <c r="B16" s="66" t="s">
        <v>184</v>
      </c>
      <c r="C16" s="70">
        <v>4033</v>
      </c>
      <c r="D16" s="70">
        <v>28791</v>
      </c>
      <c r="E16" s="70">
        <v>4034</v>
      </c>
      <c r="F16" s="70">
        <v>3997</v>
      </c>
      <c r="G16" s="70">
        <v>3999</v>
      </c>
      <c r="H16" s="70">
        <v>4028</v>
      </c>
      <c r="I16" s="70">
        <v>4015</v>
      </c>
      <c r="J16" s="70">
        <v>4029</v>
      </c>
      <c r="K16" s="201">
        <v>189</v>
      </c>
      <c r="L16" s="201">
        <v>44</v>
      </c>
      <c r="M16" s="201">
        <v>78</v>
      </c>
      <c r="N16" s="201">
        <v>65</v>
      </c>
      <c r="O16" s="201">
        <v>60</v>
      </c>
      <c r="P16" s="201">
        <v>26</v>
      </c>
      <c r="Q16" s="201">
        <v>46</v>
      </c>
      <c r="R16" s="201">
        <v>1</v>
      </c>
      <c r="S16" s="201">
        <v>1</v>
      </c>
      <c r="T16" s="201">
        <v>108</v>
      </c>
    </row>
    <row r="17" spans="1:20" ht="15" customHeight="1">
      <c r="A17" s="67" t="s">
        <v>58</v>
      </c>
      <c r="B17" s="67" t="s">
        <v>187</v>
      </c>
      <c r="C17" s="68">
        <v>108452441</v>
      </c>
      <c r="D17" s="68">
        <v>109111159</v>
      </c>
      <c r="E17" s="68">
        <v>111022779</v>
      </c>
      <c r="F17" s="68">
        <v>111481135</v>
      </c>
      <c r="G17" s="68">
        <v>113576582</v>
      </c>
      <c r="H17" s="68">
        <v>122024315</v>
      </c>
      <c r="I17" s="68">
        <v>124629188</v>
      </c>
      <c r="J17" s="68">
        <v>149616658</v>
      </c>
      <c r="K17" s="202">
        <v>147745854</v>
      </c>
      <c r="L17" s="202">
        <v>149675448</v>
      </c>
      <c r="M17" s="202">
        <v>151026677</v>
      </c>
      <c r="N17" s="202">
        <v>156480343</v>
      </c>
      <c r="O17" s="202">
        <v>157756779</v>
      </c>
      <c r="P17" s="202">
        <v>165889547</v>
      </c>
      <c r="Q17" s="202">
        <v>166726404</v>
      </c>
      <c r="R17" s="202">
        <v>171522255</v>
      </c>
      <c r="S17" s="202">
        <v>179484645</v>
      </c>
      <c r="T17" s="202">
        <v>173180148</v>
      </c>
    </row>
    <row r="19" spans="1:20">
      <c r="B19" s="278"/>
      <c r="C19" s="276"/>
      <c r="D19" s="276"/>
      <c r="E19" s="276"/>
      <c r="F19" s="276"/>
      <c r="G19" s="276"/>
      <c r="H19" s="276"/>
      <c r="I19" s="276"/>
      <c r="J19" s="276"/>
      <c r="K19" s="276"/>
      <c r="L19" s="276"/>
      <c r="N19" s="311"/>
      <c r="O19" s="311"/>
      <c r="P19" s="311"/>
      <c r="Q19" s="311"/>
      <c r="R19" s="311"/>
      <c r="S19" s="311"/>
      <c r="T19" s="311"/>
    </row>
    <row r="20" spans="1:20">
      <c r="C20" s="277"/>
      <c r="D20" s="277"/>
      <c r="E20" s="277"/>
      <c r="F20" s="277"/>
      <c r="G20" s="277"/>
      <c r="H20" s="277"/>
      <c r="I20" s="277"/>
      <c r="J20" s="277"/>
      <c r="K20" s="277"/>
      <c r="L20" s="277"/>
      <c r="N20" s="312"/>
      <c r="O20" s="312"/>
      <c r="P20" s="312"/>
      <c r="Q20" s="312"/>
      <c r="R20" s="312"/>
      <c r="S20" s="312"/>
      <c r="T20" s="312"/>
    </row>
    <row r="21" spans="1:20" s="3" customFormat="1">
      <c r="K21" s="193"/>
      <c r="N21" s="193"/>
      <c r="O21" s="193"/>
      <c r="P21" s="193"/>
      <c r="Q21" s="193"/>
      <c r="R21" s="193"/>
      <c r="S21" s="193"/>
      <c r="T21" s="193"/>
    </row>
    <row r="23" spans="1:20">
      <c r="N23" s="312"/>
      <c r="O23" s="312"/>
      <c r="P23" s="312"/>
      <c r="Q23" s="312"/>
      <c r="R23" s="312"/>
      <c r="S23" s="312"/>
      <c r="T23" s="312"/>
    </row>
    <row r="24" spans="1:20" s="3" customFormat="1">
      <c r="K24" s="193"/>
      <c r="N24" s="312"/>
      <c r="O24" s="312"/>
      <c r="P24" s="312"/>
      <c r="Q24" s="312"/>
      <c r="R24" s="312"/>
      <c r="S24" s="312"/>
      <c r="T24" s="312"/>
    </row>
    <row r="25" spans="1:20" s="3" customFormat="1">
      <c r="K25" s="193"/>
      <c r="N25" s="312"/>
      <c r="O25" s="312"/>
      <c r="P25" s="312"/>
      <c r="Q25" s="312"/>
      <c r="R25" s="312"/>
      <c r="S25" s="312"/>
      <c r="T25" s="312"/>
    </row>
  </sheetData>
  <customSheetViews>
    <customSheetView guid="{12F8D032-8143-430B-8DFF-852E8796C402}" showGridLines="0" topLeftCell="B1">
      <selection activeCell="G22" sqref="G22"/>
      <pageMargins left="0.7" right="0.7" top="0.75" bottom="0.75" header="0.3" footer="0.3"/>
      <pageSetup paperSize="9" orientation="portrait" r:id="rId1"/>
    </customSheetView>
    <customSheetView guid="{8DA78CF1-615A-4626-9893-6751995631A4}" topLeftCell="H1">
      <selection activeCell="P22" sqref="P22"/>
      <pageMargins left="0.7" right="0.7" top="0.75" bottom="0.75" header="0.3" footer="0.3"/>
    </customSheetView>
    <customSheetView guid="{899D69CD-4B7E-42BC-9944-5BD922EB798C}">
      <selection activeCell="E26" sqref="E26"/>
      <pageMargins left="0.7" right="0.7" top="0.75" bottom="0.75" header="0.3" footer="0.3"/>
      <pageSetup paperSize="9" orientation="portrait" r:id="rId2"/>
    </customSheetView>
    <customSheetView guid="{57267270-6A97-4850-9DB6-FE6B399379AA}" topLeftCell="B1">
      <selection activeCell="O15" sqref="O15"/>
      <pageMargins left="0.7" right="0.7" top="0.75" bottom="0.75" header="0.3" footer="0.3"/>
    </customSheetView>
    <customSheetView guid="{9AF4A83C-CF57-4B40-8A74-6A0EA6C2FE5C}" topLeftCell="C1">
      <selection activeCell="L19" sqref="L19"/>
      <pageMargins left="0.7" right="0.7" top="0.75" bottom="0.75" header="0.3" footer="0.3"/>
    </customSheetView>
    <customSheetView guid="{25FAB884-5E17-4008-8139-33D910C7DEFE}">
      <selection activeCell="H37" sqref="H37"/>
      <pageMargins left="0.7" right="0.7" top="0.75" bottom="0.75" header="0.3" footer="0.3"/>
      <pageSetup paperSize="9" orientation="portrait" r:id="rId3"/>
    </customSheetView>
    <customSheetView guid="{687A4863-1825-4D63-B732-E76682E6DE4F}" showGridLines="0">
      <selection activeCell="A20" sqref="A20"/>
      <pageMargins left="0.7" right="0.7" top="0.75" bottom="0.75" header="0.3" footer="0.3"/>
      <pageSetup paperSize="9" orientation="portrait" r:id="rId4"/>
    </customSheetView>
  </customSheetViews>
  <pageMargins left="0.7" right="0.7" top="0.75" bottom="0.75" header="0.3" footer="0.3"/>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showGridLines="0" zoomScaleNormal="72" workbookViewId="0">
      <pane xSplit="2" ySplit="1" topLeftCell="C2" activePane="bottomRight" state="frozen"/>
      <selection pane="topRight" activeCell="C1" sqref="C1"/>
      <selection pane="bottomLeft" activeCell="A2" sqref="A2"/>
      <selection pane="bottomRight" activeCell="G31" sqref="G31"/>
    </sheetView>
  </sheetViews>
  <sheetFormatPr defaultColWidth="9.140625" defaultRowHeight="12.75"/>
  <cols>
    <col min="1" max="2" width="30.85546875" style="98" customWidth="1"/>
    <col min="3" max="16" width="13.42578125" style="98" customWidth="1"/>
    <col min="17" max="20" width="11" style="158" customWidth="1"/>
    <col min="21" max="16384" width="9.140625" style="98"/>
  </cols>
  <sheetData>
    <row r="1" spans="1:20" ht="36.6" customHeight="1" thickBot="1">
      <c r="A1" s="64" t="s">
        <v>62</v>
      </c>
      <c r="B1" s="64" t="s">
        <v>17</v>
      </c>
      <c r="C1" s="148">
        <v>42825</v>
      </c>
      <c r="D1" s="148">
        <v>42916</v>
      </c>
      <c r="E1" s="148">
        <v>43008</v>
      </c>
      <c r="F1" s="148">
        <v>43100</v>
      </c>
      <c r="G1" s="148">
        <v>43190</v>
      </c>
      <c r="H1" s="148">
        <v>43281</v>
      </c>
      <c r="I1" s="148">
        <v>43373</v>
      </c>
      <c r="J1" s="148">
        <v>43465</v>
      </c>
      <c r="K1" s="148">
        <v>43555</v>
      </c>
      <c r="L1" s="148">
        <v>43646</v>
      </c>
      <c r="M1" s="148">
        <v>43738</v>
      </c>
      <c r="N1" s="148">
        <v>43830</v>
      </c>
      <c r="O1" s="148">
        <v>43921</v>
      </c>
      <c r="P1" s="148">
        <v>44012</v>
      </c>
      <c r="Q1" s="148">
        <v>44104</v>
      </c>
      <c r="R1" s="148">
        <v>44196</v>
      </c>
      <c r="S1" s="148">
        <v>44286</v>
      </c>
      <c r="T1" s="148">
        <v>44377</v>
      </c>
    </row>
    <row r="2" spans="1:20" ht="15" customHeight="1">
      <c r="A2" s="149" t="s">
        <v>387</v>
      </c>
      <c r="B2" s="150" t="s">
        <v>390</v>
      </c>
      <c r="C2" s="151">
        <v>619378</v>
      </c>
      <c r="D2" s="151">
        <v>7534</v>
      </c>
      <c r="E2" s="151">
        <v>504264</v>
      </c>
      <c r="F2" s="151">
        <v>850541</v>
      </c>
      <c r="G2" s="151">
        <v>356604</v>
      </c>
      <c r="H2" s="151">
        <v>10134</v>
      </c>
      <c r="I2" s="151">
        <v>138554</v>
      </c>
      <c r="J2" s="151">
        <v>1159923</v>
      </c>
      <c r="K2" s="151">
        <v>107319</v>
      </c>
      <c r="L2" s="281">
        <v>322868</v>
      </c>
      <c r="M2" s="281">
        <v>284342</v>
      </c>
      <c r="N2" s="281">
        <v>2115445</v>
      </c>
      <c r="O2" s="281">
        <v>1957500</v>
      </c>
      <c r="P2" s="281">
        <v>1272904</v>
      </c>
      <c r="Q2" s="433">
        <v>334447</v>
      </c>
      <c r="R2" s="433">
        <v>87351</v>
      </c>
      <c r="S2" s="433">
        <v>749254</v>
      </c>
      <c r="T2" s="433">
        <v>484674</v>
      </c>
    </row>
    <row r="3" spans="1:20" ht="15" customHeight="1">
      <c r="A3" s="149" t="s">
        <v>388</v>
      </c>
      <c r="B3" s="150" t="s">
        <v>391</v>
      </c>
      <c r="C3" s="151">
        <v>1998736</v>
      </c>
      <c r="D3" s="151">
        <v>1863219</v>
      </c>
      <c r="E3" s="151">
        <v>1674779</v>
      </c>
      <c r="F3" s="151">
        <v>1285933</v>
      </c>
      <c r="G3" s="151">
        <v>1453995</v>
      </c>
      <c r="H3" s="151">
        <v>1694468</v>
      </c>
      <c r="I3" s="151">
        <v>1605492</v>
      </c>
      <c r="J3" s="151">
        <v>1776358</v>
      </c>
      <c r="K3" s="151">
        <v>1593325</v>
      </c>
      <c r="L3" s="281">
        <v>1988052</v>
      </c>
      <c r="M3" s="281">
        <v>2481925</v>
      </c>
      <c r="N3" s="281">
        <v>1601232</v>
      </c>
      <c r="O3" s="281">
        <v>3595029</v>
      </c>
      <c r="P3" s="281">
        <v>2714773</v>
      </c>
      <c r="Q3" s="433">
        <v>2636965</v>
      </c>
      <c r="R3" s="433">
        <v>2839277</v>
      </c>
      <c r="S3" s="433">
        <v>2821652</v>
      </c>
      <c r="T3" s="433">
        <v>2450911</v>
      </c>
    </row>
    <row r="4" spans="1:20" s="1" customFormat="1" ht="15" customHeight="1">
      <c r="A4" s="152" t="s">
        <v>283</v>
      </c>
      <c r="B4" s="153" t="s">
        <v>178</v>
      </c>
      <c r="C4" s="154">
        <v>2618114</v>
      </c>
      <c r="D4" s="154">
        <v>1870753</v>
      </c>
      <c r="E4" s="154">
        <v>2179043</v>
      </c>
      <c r="F4" s="154">
        <v>2136474</v>
      </c>
      <c r="G4" s="154">
        <v>1810599</v>
      </c>
      <c r="H4" s="154">
        <v>1704602</v>
      </c>
      <c r="I4" s="154">
        <v>1744046</v>
      </c>
      <c r="J4" s="154">
        <v>2936281</v>
      </c>
      <c r="K4" s="154">
        <v>1700644</v>
      </c>
      <c r="L4" s="204">
        <v>2310920</v>
      </c>
      <c r="M4" s="204">
        <v>2766267</v>
      </c>
      <c r="N4" s="204">
        <v>3716677</v>
      </c>
      <c r="O4" s="204">
        <v>5552529</v>
      </c>
      <c r="P4" s="204">
        <v>3987677</v>
      </c>
      <c r="Q4" s="434">
        <v>2971412</v>
      </c>
      <c r="R4" s="434">
        <v>2926628</v>
      </c>
      <c r="S4" s="434">
        <v>3570906</v>
      </c>
      <c r="T4" s="434">
        <v>2935585</v>
      </c>
    </row>
    <row r="5" spans="1:20" ht="15" customHeight="1">
      <c r="A5" s="149" t="s">
        <v>389</v>
      </c>
      <c r="B5" s="150" t="s">
        <v>392</v>
      </c>
      <c r="C5" s="151">
        <v>0</v>
      </c>
      <c r="D5" s="151">
        <v>0</v>
      </c>
      <c r="E5" s="151">
        <v>0</v>
      </c>
      <c r="F5" s="151">
        <v>0</v>
      </c>
      <c r="G5" s="151">
        <v>0</v>
      </c>
      <c r="H5" s="151">
        <v>-67</v>
      </c>
      <c r="I5" s="151">
        <v>-71</v>
      </c>
      <c r="J5" s="151">
        <v>-67</v>
      </c>
      <c r="K5" s="151">
        <v>-67</v>
      </c>
      <c r="L5" s="281">
        <v>-84</v>
      </c>
      <c r="M5" s="281">
        <v>-86</v>
      </c>
      <c r="N5" s="281">
        <v>-95</v>
      </c>
      <c r="O5" s="281">
        <v>-102</v>
      </c>
      <c r="P5" s="281">
        <v>-102</v>
      </c>
      <c r="Q5" s="433">
        <v>-100</v>
      </c>
      <c r="R5" s="433">
        <v>-106</v>
      </c>
      <c r="S5" s="433">
        <v>-37</v>
      </c>
      <c r="T5" s="433">
        <v>-91</v>
      </c>
    </row>
    <row r="6" spans="1:20" s="1" customFormat="1" ht="15" customHeight="1">
      <c r="A6" s="94" t="s">
        <v>58</v>
      </c>
      <c r="B6" s="94" t="s">
        <v>43</v>
      </c>
      <c r="C6" s="95">
        <v>2618114</v>
      </c>
      <c r="D6" s="95">
        <v>1870753</v>
      </c>
      <c r="E6" s="95">
        <v>2179043</v>
      </c>
      <c r="F6" s="95">
        <v>2136474</v>
      </c>
      <c r="G6" s="95">
        <v>1810599</v>
      </c>
      <c r="H6" s="95">
        <v>1704535</v>
      </c>
      <c r="I6" s="95">
        <v>1743975</v>
      </c>
      <c r="J6" s="95">
        <v>2936214</v>
      </c>
      <c r="K6" s="95">
        <v>1700577</v>
      </c>
      <c r="L6" s="51">
        <v>2310836</v>
      </c>
      <c r="M6" s="51">
        <v>2766181</v>
      </c>
      <c r="N6" s="51">
        <v>3716582</v>
      </c>
      <c r="O6" s="51">
        <v>5552427</v>
      </c>
      <c r="P6" s="51">
        <v>3987575</v>
      </c>
      <c r="Q6" s="435">
        <v>2971312</v>
      </c>
      <c r="R6" s="435">
        <v>2926522</v>
      </c>
      <c r="S6" s="435">
        <v>3570869</v>
      </c>
      <c r="T6" s="435">
        <v>2935494</v>
      </c>
    </row>
    <row r="7" spans="1:20" s="158" customFormat="1" ht="15" customHeight="1">
      <c r="A7" s="155"/>
      <c r="B7" s="156"/>
      <c r="C7" s="157"/>
      <c r="D7" s="157"/>
      <c r="E7" s="157"/>
      <c r="F7" s="157"/>
      <c r="G7" s="157"/>
      <c r="H7" s="157"/>
      <c r="I7" s="157"/>
      <c r="J7" s="157"/>
      <c r="K7" s="157"/>
      <c r="L7" s="282"/>
      <c r="M7" s="282"/>
      <c r="N7" s="371"/>
      <c r="O7" s="371"/>
      <c r="P7" s="371"/>
      <c r="Q7" s="436"/>
      <c r="R7" s="436"/>
      <c r="S7" s="436"/>
      <c r="T7" s="436"/>
    </row>
    <row r="8" spans="1:20" ht="15" customHeight="1" thickBot="1">
      <c r="A8" s="64" t="s">
        <v>73</v>
      </c>
      <c r="B8" s="64" t="s">
        <v>27</v>
      </c>
      <c r="C8" s="148">
        <v>42825</v>
      </c>
      <c r="D8" s="148">
        <v>42916</v>
      </c>
      <c r="E8" s="148">
        <v>43008</v>
      </c>
      <c r="F8" s="148">
        <v>43100</v>
      </c>
      <c r="G8" s="148">
        <v>43190</v>
      </c>
      <c r="H8" s="148">
        <v>43281</v>
      </c>
      <c r="I8" s="148">
        <v>43373</v>
      </c>
      <c r="J8" s="148">
        <v>43465</v>
      </c>
      <c r="K8" s="148">
        <v>43555</v>
      </c>
      <c r="L8" s="283">
        <v>43646</v>
      </c>
      <c r="M8" s="283">
        <v>43738</v>
      </c>
      <c r="N8" s="283">
        <v>43830</v>
      </c>
      <c r="O8" s="283">
        <v>43921</v>
      </c>
      <c r="P8" s="283">
        <v>44012</v>
      </c>
      <c r="Q8" s="432">
        <v>44104</v>
      </c>
      <c r="R8" s="432">
        <v>44196</v>
      </c>
      <c r="S8" s="432">
        <v>44286</v>
      </c>
      <c r="T8" s="432">
        <v>44377</v>
      </c>
    </row>
    <row r="9" spans="1:20" ht="15" customHeight="1">
      <c r="A9" s="149" t="s">
        <v>393</v>
      </c>
      <c r="B9" s="150" t="s">
        <v>395</v>
      </c>
      <c r="C9" s="151">
        <v>48352</v>
      </c>
      <c r="D9" s="151">
        <v>85606</v>
      </c>
      <c r="E9" s="151">
        <v>83774</v>
      </c>
      <c r="F9" s="151">
        <v>64023</v>
      </c>
      <c r="G9" s="151">
        <v>646732</v>
      </c>
      <c r="H9" s="151">
        <v>203110</v>
      </c>
      <c r="I9" s="151">
        <v>162144</v>
      </c>
      <c r="J9" s="151">
        <v>144906</v>
      </c>
      <c r="K9" s="151">
        <v>173553</v>
      </c>
      <c r="L9" s="281">
        <v>459178</v>
      </c>
      <c r="M9" s="281">
        <v>422961</v>
      </c>
      <c r="N9" s="281">
        <v>468294</v>
      </c>
      <c r="O9" s="281">
        <v>738535</v>
      </c>
      <c r="P9" s="281">
        <v>272615</v>
      </c>
      <c r="Q9" s="433">
        <v>971036</v>
      </c>
      <c r="R9" s="433">
        <v>433629</v>
      </c>
      <c r="S9" s="433">
        <v>50213</v>
      </c>
      <c r="T9" s="433">
        <v>8655</v>
      </c>
    </row>
    <row r="10" spans="1:20" ht="15" customHeight="1">
      <c r="A10" s="149" t="s">
        <v>394</v>
      </c>
      <c r="B10" s="150" t="s">
        <v>396</v>
      </c>
      <c r="C10" s="151">
        <v>2015734</v>
      </c>
      <c r="D10" s="151">
        <v>1899123</v>
      </c>
      <c r="E10" s="151">
        <v>2003051</v>
      </c>
      <c r="F10" s="151">
        <v>1994759</v>
      </c>
      <c r="G10" s="151">
        <v>1778399</v>
      </c>
      <c r="H10" s="151">
        <v>1946265</v>
      </c>
      <c r="I10" s="151">
        <v>2322750</v>
      </c>
      <c r="J10" s="151">
        <v>1733724</v>
      </c>
      <c r="K10" s="151">
        <v>1743771</v>
      </c>
      <c r="L10" s="281">
        <v>2003749</v>
      </c>
      <c r="M10" s="281">
        <v>2264498</v>
      </c>
      <c r="N10" s="281">
        <v>3213874</v>
      </c>
      <c r="O10" s="281">
        <v>2984844</v>
      </c>
      <c r="P10" s="281">
        <v>3003980</v>
      </c>
      <c r="Q10" s="433">
        <v>1945051</v>
      </c>
      <c r="R10" s="433">
        <v>2302496</v>
      </c>
      <c r="S10" s="433">
        <v>2934282</v>
      </c>
      <c r="T10" s="433">
        <v>2618024</v>
      </c>
    </row>
    <row r="11" spans="1:20" ht="15" customHeight="1">
      <c r="A11" s="149" t="s">
        <v>388</v>
      </c>
      <c r="B11" s="150" t="s">
        <v>391</v>
      </c>
      <c r="C11" s="151">
        <v>571522</v>
      </c>
      <c r="D11" s="151">
        <v>606878</v>
      </c>
      <c r="E11" s="151">
        <v>643656</v>
      </c>
      <c r="F11" s="151">
        <v>724301</v>
      </c>
      <c r="G11" s="151">
        <v>1412959</v>
      </c>
      <c r="H11" s="151">
        <v>1103211</v>
      </c>
      <c r="I11" s="151">
        <v>1161139</v>
      </c>
      <c r="J11" s="151">
        <v>954298</v>
      </c>
      <c r="K11" s="151">
        <v>1082645</v>
      </c>
      <c r="L11" s="281">
        <v>993407</v>
      </c>
      <c r="M11" s="281">
        <v>1309735</v>
      </c>
      <c r="N11" s="281">
        <v>1349576</v>
      </c>
      <c r="O11" s="281">
        <v>1669133</v>
      </c>
      <c r="P11" s="281">
        <v>2094055</v>
      </c>
      <c r="Q11" s="433">
        <v>2272766</v>
      </c>
      <c r="R11" s="433">
        <v>2637187</v>
      </c>
      <c r="S11" s="433">
        <v>2402610</v>
      </c>
      <c r="T11" s="433">
        <v>1586315</v>
      </c>
    </row>
    <row r="12" spans="1:20" s="1" customFormat="1" ht="15" customHeight="1">
      <c r="A12" s="94" t="s">
        <v>58</v>
      </c>
      <c r="B12" s="94" t="s">
        <v>43</v>
      </c>
      <c r="C12" s="95">
        <v>2635608</v>
      </c>
      <c r="D12" s="95">
        <v>2591607</v>
      </c>
      <c r="E12" s="95">
        <v>2730481</v>
      </c>
      <c r="F12" s="95">
        <v>2783083</v>
      </c>
      <c r="G12" s="95">
        <v>3838090</v>
      </c>
      <c r="H12" s="95">
        <v>3252586</v>
      </c>
      <c r="I12" s="95">
        <v>3646033</v>
      </c>
      <c r="J12" s="95">
        <v>2832928</v>
      </c>
      <c r="K12" s="95">
        <v>2999969</v>
      </c>
      <c r="L12" s="51">
        <v>3456334</v>
      </c>
      <c r="M12" s="51">
        <v>3997194</v>
      </c>
      <c r="N12" s="51">
        <v>5031744</v>
      </c>
      <c r="O12" s="51">
        <v>5392512</v>
      </c>
      <c r="P12" s="51">
        <v>5370650</v>
      </c>
      <c r="Q12" s="435">
        <v>5188853</v>
      </c>
      <c r="R12" s="435">
        <v>5373312</v>
      </c>
      <c r="S12" s="435">
        <v>5387105</v>
      </c>
      <c r="T12" s="435">
        <v>4212994</v>
      </c>
    </row>
    <row r="13" spans="1:20">
      <c r="R13" s="459"/>
      <c r="S13" s="459"/>
      <c r="T13" s="459"/>
    </row>
  </sheetData>
  <customSheetViews>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1"/>
    </customSheetView>
    <customSheetView guid="{899D69CD-4B7E-42BC-9944-5BD922EB798C}" topLeftCell="F1">
      <selection activeCell="K24" sqref="K24"/>
      <pageMargins left="0.7" right="0.7" top="0.75" bottom="0.75" header="0.3" footer="0.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2"/>
    </customSheetView>
    <customSheetView guid="{9AF4A83C-CF57-4B40-8A74-6A0EA6C2FE5C}" showGridLines="0">
      <pane xSplit="2" ySplit="1" topLeftCell="I2" activePane="bottomRight" state="frozen"/>
      <selection pane="bottomRight" activeCell="R11" sqref="R11"/>
      <pageMargins left="0.7" right="0.7" top="0.75" bottom="0.75" header="0.3" footer="0.3"/>
      <pageSetup paperSize="9" orientation="portrait" horizontalDpi="1200" verticalDpi="1200" r:id="rId3"/>
    </customSheetView>
    <customSheetView guid="{25FAB884-5E17-4008-8139-33D910C7DEFE}">
      <selection activeCell="H39" sqref="H39"/>
      <pageMargins left="0.7" right="0.7" top="0.75" bottom="0.75" header="0.3" footer="0.3"/>
    </customSheetView>
    <customSheetView guid="{687A4863-1825-4D63-B732-E76682E6DE4F}" showGridLines="0">
      <pane xSplit="2" ySplit="1" topLeftCell="C2" activePane="bottomRight" state="frozen"/>
      <selection pane="bottomRight" activeCell="A43" sqref="A43"/>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4"/>
  <sheetViews>
    <sheetView workbookViewId="0">
      <selection activeCell="H28" sqref="H28"/>
    </sheetView>
  </sheetViews>
  <sheetFormatPr defaultColWidth="9.140625" defaultRowHeight="12.75"/>
  <cols>
    <col min="1" max="2" width="35.85546875" style="98" customWidth="1"/>
    <col min="3" max="19" width="13.42578125" style="98" customWidth="1"/>
    <col min="20" max="21" width="11.85546875" style="98" customWidth="1"/>
    <col min="22" max="16384" width="9.140625" style="98"/>
  </cols>
  <sheetData>
    <row r="1" spans="1:21" ht="13.5" thickBot="1">
      <c r="A1" s="31" t="s">
        <v>515</v>
      </c>
      <c r="B1" s="31" t="s">
        <v>519</v>
      </c>
      <c r="C1" s="148">
        <v>42825</v>
      </c>
      <c r="D1" s="148">
        <v>42916</v>
      </c>
      <c r="E1" s="148">
        <v>43008</v>
      </c>
      <c r="F1" s="148">
        <v>43100</v>
      </c>
      <c r="G1" s="148">
        <v>43101</v>
      </c>
      <c r="H1" s="148">
        <v>43190</v>
      </c>
      <c r="I1" s="148">
        <v>43281</v>
      </c>
      <c r="J1" s="148">
        <v>43373</v>
      </c>
      <c r="K1" s="148">
        <v>43465</v>
      </c>
      <c r="L1" s="148">
        <v>43555</v>
      </c>
      <c r="M1" s="148">
        <v>43646</v>
      </c>
      <c r="N1" s="148">
        <v>43738</v>
      </c>
      <c r="O1" s="148">
        <v>43830</v>
      </c>
      <c r="P1" s="148">
        <v>43921</v>
      </c>
      <c r="Q1" s="148">
        <v>44012</v>
      </c>
      <c r="R1" s="148">
        <v>44104</v>
      </c>
      <c r="S1" s="148">
        <v>44196</v>
      </c>
      <c r="T1" s="148">
        <v>44286</v>
      </c>
      <c r="U1" s="148">
        <v>44377</v>
      </c>
    </row>
    <row r="2" spans="1:21" ht="25.5">
      <c r="A2" s="160" t="s">
        <v>497</v>
      </c>
      <c r="B2" s="160" t="s">
        <v>506</v>
      </c>
      <c r="C2" s="172">
        <v>1742397</v>
      </c>
      <c r="D2" s="172">
        <v>1604253</v>
      </c>
      <c r="E2" s="172">
        <v>1644383</v>
      </c>
      <c r="F2" s="172">
        <v>1226551</v>
      </c>
      <c r="G2" s="172">
        <v>1226551</v>
      </c>
      <c r="H2" s="172">
        <v>1089139</v>
      </c>
      <c r="I2" s="172">
        <v>1500306</v>
      </c>
      <c r="J2" s="172">
        <v>941677</v>
      </c>
      <c r="K2" s="172">
        <v>1081227</v>
      </c>
      <c r="L2" s="172">
        <v>1249671</v>
      </c>
      <c r="M2" s="172">
        <v>1336714</v>
      </c>
      <c r="N2" s="172">
        <v>1761397</v>
      </c>
      <c r="O2" s="303">
        <v>1474161</v>
      </c>
      <c r="P2" s="303">
        <v>3673575</v>
      </c>
      <c r="Q2" s="303">
        <v>2634383</v>
      </c>
      <c r="R2" s="303">
        <v>2721848</v>
      </c>
      <c r="S2" s="303">
        <v>3003970</v>
      </c>
      <c r="T2" s="465">
        <v>2922529</v>
      </c>
      <c r="U2" s="465">
        <v>1933823</v>
      </c>
    </row>
    <row r="3" spans="1:21">
      <c r="A3" s="161" t="s">
        <v>498</v>
      </c>
      <c r="B3" s="161" t="s">
        <v>507</v>
      </c>
      <c r="C3" s="168">
        <v>966161</v>
      </c>
      <c r="D3" s="168">
        <v>811218</v>
      </c>
      <c r="E3" s="168">
        <v>801463</v>
      </c>
      <c r="F3" s="168">
        <v>307344</v>
      </c>
      <c r="G3" s="168">
        <v>307344</v>
      </c>
      <c r="H3" s="173">
        <v>359621</v>
      </c>
      <c r="I3" s="173">
        <v>378575</v>
      </c>
      <c r="J3" s="173">
        <v>339111</v>
      </c>
      <c r="K3" s="42">
        <v>553999</v>
      </c>
      <c r="L3" s="42">
        <v>661157</v>
      </c>
      <c r="M3" s="42">
        <v>723495</v>
      </c>
      <c r="N3" s="42">
        <v>875693</v>
      </c>
      <c r="O3" s="304">
        <v>719181</v>
      </c>
      <c r="P3" s="304">
        <v>1508980</v>
      </c>
      <c r="Q3" s="304">
        <v>1754874</v>
      </c>
      <c r="R3" s="304">
        <v>1704589</v>
      </c>
      <c r="S3" s="304">
        <v>1526067</v>
      </c>
      <c r="T3" s="466">
        <v>1220504</v>
      </c>
      <c r="U3" s="466">
        <v>1064053</v>
      </c>
    </row>
    <row r="4" spans="1:21" ht="25.5">
      <c r="A4" s="162" t="s">
        <v>499</v>
      </c>
      <c r="B4" s="162" t="s">
        <v>508</v>
      </c>
      <c r="C4" s="403">
        <v>13079</v>
      </c>
      <c r="D4" s="403">
        <v>12382</v>
      </c>
      <c r="E4" s="402">
        <v>8268</v>
      </c>
      <c r="F4" s="168">
        <v>6053</v>
      </c>
      <c r="G4" s="168">
        <v>6053</v>
      </c>
      <c r="H4" s="173">
        <v>6880</v>
      </c>
      <c r="I4" s="173">
        <v>6394</v>
      </c>
      <c r="J4" s="173">
        <v>6282</v>
      </c>
      <c r="K4" s="42">
        <v>3279</v>
      </c>
      <c r="L4" s="42">
        <v>2844</v>
      </c>
      <c r="M4" s="42">
        <v>3148</v>
      </c>
      <c r="N4" s="42">
        <v>1916</v>
      </c>
      <c r="O4" s="304">
        <v>1450</v>
      </c>
      <c r="P4" s="304">
        <v>85</v>
      </c>
      <c r="Q4" s="304">
        <v>0</v>
      </c>
      <c r="R4" s="304">
        <v>0</v>
      </c>
      <c r="S4" s="304">
        <v>0</v>
      </c>
      <c r="T4" s="466">
        <v>0</v>
      </c>
      <c r="U4" s="466">
        <v>0</v>
      </c>
    </row>
    <row r="5" spans="1:21">
      <c r="A5" s="161" t="s">
        <v>500</v>
      </c>
      <c r="B5" s="161" t="s">
        <v>509</v>
      </c>
      <c r="C5" s="168">
        <v>763157</v>
      </c>
      <c r="D5" s="168">
        <v>780653</v>
      </c>
      <c r="E5" s="168">
        <v>834652</v>
      </c>
      <c r="F5" s="168">
        <v>913154</v>
      </c>
      <c r="G5" s="168">
        <v>913154</v>
      </c>
      <c r="H5" s="173">
        <v>722638</v>
      </c>
      <c r="I5" s="173">
        <v>1115337</v>
      </c>
      <c r="J5" s="173">
        <v>596284</v>
      </c>
      <c r="K5" s="42">
        <v>523949</v>
      </c>
      <c r="L5" s="42">
        <v>585670</v>
      </c>
      <c r="M5" s="42">
        <v>610071</v>
      </c>
      <c r="N5" s="42">
        <v>883788</v>
      </c>
      <c r="O5" s="304">
        <v>753530</v>
      </c>
      <c r="P5" s="304">
        <v>2164510</v>
      </c>
      <c r="Q5" s="304">
        <v>879509</v>
      </c>
      <c r="R5" s="304">
        <v>1017259</v>
      </c>
      <c r="S5" s="304">
        <v>1477903</v>
      </c>
      <c r="T5" s="466">
        <v>1702025</v>
      </c>
      <c r="U5" s="466">
        <v>869770</v>
      </c>
    </row>
    <row r="6" spans="1:21">
      <c r="A6" s="163" t="s">
        <v>501</v>
      </c>
      <c r="B6" s="163" t="s">
        <v>510</v>
      </c>
      <c r="C6" s="174">
        <v>745727</v>
      </c>
      <c r="D6" s="174">
        <v>234987</v>
      </c>
      <c r="E6" s="174">
        <v>482164</v>
      </c>
      <c r="F6" s="172">
        <v>203211</v>
      </c>
      <c r="G6" s="172">
        <v>203211</v>
      </c>
      <c r="H6" s="172">
        <v>139534</v>
      </c>
      <c r="I6" s="172">
        <v>126703</v>
      </c>
      <c r="J6" s="172">
        <v>242267</v>
      </c>
      <c r="K6" s="172">
        <v>105636</v>
      </c>
      <c r="L6" s="172">
        <v>157815</v>
      </c>
      <c r="M6" s="172">
        <v>183443</v>
      </c>
      <c r="N6" s="172">
        <v>999378</v>
      </c>
      <c r="O6" s="303">
        <v>584347</v>
      </c>
      <c r="P6" s="303">
        <v>228800</v>
      </c>
      <c r="Q6" s="303">
        <v>86001</v>
      </c>
      <c r="R6" s="303">
        <v>1975833</v>
      </c>
      <c r="S6" s="303">
        <v>178799</v>
      </c>
      <c r="T6" s="465">
        <v>199461</v>
      </c>
      <c r="U6" s="465">
        <v>928247</v>
      </c>
    </row>
    <row r="7" spans="1:21">
      <c r="A7" s="164" t="s">
        <v>502</v>
      </c>
      <c r="B7" s="164" t="s">
        <v>511</v>
      </c>
      <c r="C7" s="172">
        <v>716181</v>
      </c>
      <c r="D7" s="172">
        <v>203709</v>
      </c>
      <c r="E7" s="172">
        <v>421096</v>
      </c>
      <c r="F7" s="172">
        <v>187750</v>
      </c>
      <c r="G7" s="172">
        <v>187750</v>
      </c>
      <c r="H7" s="172">
        <v>113823</v>
      </c>
      <c r="I7" s="172">
        <v>100986</v>
      </c>
      <c r="J7" s="172">
        <v>224861</v>
      </c>
      <c r="K7" s="172">
        <v>88735</v>
      </c>
      <c r="L7" s="172">
        <v>136366</v>
      </c>
      <c r="M7" s="172">
        <v>152273</v>
      </c>
      <c r="N7" s="172">
        <v>981011</v>
      </c>
      <c r="O7" s="303">
        <v>546607</v>
      </c>
      <c r="P7" s="303">
        <v>224172</v>
      </c>
      <c r="Q7" s="303">
        <v>72346</v>
      </c>
      <c r="R7" s="303">
        <v>1943664</v>
      </c>
      <c r="S7" s="303">
        <v>147405</v>
      </c>
      <c r="T7" s="465">
        <v>169483</v>
      </c>
      <c r="U7" s="465">
        <v>906535</v>
      </c>
    </row>
    <row r="8" spans="1:21">
      <c r="A8" s="161" t="s">
        <v>333</v>
      </c>
      <c r="B8" s="161" t="s">
        <v>343</v>
      </c>
      <c r="C8" s="42">
        <v>715689</v>
      </c>
      <c r="D8" s="42">
        <v>202369</v>
      </c>
      <c r="E8" s="42">
        <v>419329</v>
      </c>
      <c r="F8" s="42">
        <v>183702</v>
      </c>
      <c r="G8" s="42">
        <v>183702</v>
      </c>
      <c r="H8" s="42">
        <v>110112</v>
      </c>
      <c r="I8" s="42">
        <v>95922</v>
      </c>
      <c r="J8" s="42">
        <v>220292</v>
      </c>
      <c r="K8" s="42">
        <v>84552</v>
      </c>
      <c r="L8" s="42">
        <v>131731</v>
      </c>
      <c r="M8" s="42">
        <v>147485</v>
      </c>
      <c r="N8" s="42">
        <v>236425</v>
      </c>
      <c r="O8" s="304">
        <v>391616</v>
      </c>
      <c r="P8" s="304">
        <v>215475</v>
      </c>
      <c r="Q8" s="304">
        <v>59240</v>
      </c>
      <c r="R8" s="304">
        <v>185724</v>
      </c>
      <c r="S8" s="304">
        <v>132109</v>
      </c>
      <c r="T8" s="466">
        <v>150641</v>
      </c>
      <c r="U8" s="466">
        <v>889485</v>
      </c>
    </row>
    <row r="9" spans="1:21" ht="12.75" customHeight="1">
      <c r="A9" s="161" t="s">
        <v>334</v>
      </c>
      <c r="B9" s="161" t="s">
        <v>344</v>
      </c>
      <c r="C9" s="42">
        <v>715689</v>
      </c>
      <c r="D9" s="42">
        <v>202369</v>
      </c>
      <c r="E9" s="42">
        <v>419329</v>
      </c>
      <c r="F9" s="168">
        <v>183702</v>
      </c>
      <c r="G9" s="168">
        <v>183702</v>
      </c>
      <c r="H9" s="173">
        <v>110112</v>
      </c>
      <c r="I9" s="173">
        <v>95922</v>
      </c>
      <c r="J9" s="173">
        <v>220292</v>
      </c>
      <c r="K9" s="42">
        <v>84552</v>
      </c>
      <c r="L9" s="42">
        <v>131731</v>
      </c>
      <c r="M9" s="42">
        <v>147485</v>
      </c>
      <c r="N9" s="42">
        <v>236425</v>
      </c>
      <c r="O9" s="304">
        <v>391616</v>
      </c>
      <c r="P9" s="304">
        <v>215475</v>
      </c>
      <c r="Q9" s="304">
        <v>59240</v>
      </c>
      <c r="R9" s="304">
        <v>185724</v>
      </c>
      <c r="S9" s="304">
        <v>132109</v>
      </c>
      <c r="T9" s="466">
        <v>150641</v>
      </c>
      <c r="U9" s="466">
        <v>889485</v>
      </c>
    </row>
    <row r="10" spans="1:21" s="170" customFormat="1">
      <c r="A10" s="161" t="s">
        <v>335</v>
      </c>
      <c r="B10" s="161" t="s">
        <v>345</v>
      </c>
      <c r="C10" s="42">
        <v>0</v>
      </c>
      <c r="D10" s="42">
        <v>0</v>
      </c>
      <c r="E10" s="42">
        <v>0</v>
      </c>
      <c r="F10" s="42">
        <v>0</v>
      </c>
      <c r="G10" s="42">
        <v>0</v>
      </c>
      <c r="H10" s="42">
        <v>0</v>
      </c>
      <c r="I10" s="42">
        <v>0</v>
      </c>
      <c r="J10" s="42">
        <v>0</v>
      </c>
      <c r="K10" s="42">
        <v>0</v>
      </c>
      <c r="L10" s="42">
        <v>0</v>
      </c>
      <c r="M10" s="42">
        <v>0</v>
      </c>
      <c r="N10" s="42">
        <v>739907</v>
      </c>
      <c r="O10" s="305">
        <v>149987</v>
      </c>
      <c r="P10" s="305">
        <v>0</v>
      </c>
      <c r="Q10" s="305">
        <v>0</v>
      </c>
      <c r="R10" s="305">
        <v>0</v>
      </c>
      <c r="S10" s="305">
        <v>0</v>
      </c>
      <c r="T10" s="467">
        <v>0</v>
      </c>
      <c r="U10" s="467">
        <v>0</v>
      </c>
    </row>
    <row r="11" spans="1:21" s="170" customFormat="1">
      <c r="A11" s="161" t="s">
        <v>336</v>
      </c>
      <c r="B11" s="161" t="s">
        <v>346</v>
      </c>
      <c r="C11" s="42">
        <v>0</v>
      </c>
      <c r="D11" s="42">
        <v>0</v>
      </c>
      <c r="E11" s="42">
        <v>0</v>
      </c>
      <c r="F11" s="42">
        <v>0</v>
      </c>
      <c r="G11" s="42">
        <v>0</v>
      </c>
      <c r="H11" s="42">
        <v>0</v>
      </c>
      <c r="I11" s="42">
        <v>0</v>
      </c>
      <c r="J11" s="42">
        <v>0</v>
      </c>
      <c r="K11" s="42">
        <v>0</v>
      </c>
      <c r="L11" s="42">
        <v>0</v>
      </c>
      <c r="M11" s="42">
        <v>0</v>
      </c>
      <c r="N11" s="42">
        <v>739907</v>
      </c>
      <c r="O11" s="304">
        <v>149987</v>
      </c>
      <c r="P11" s="304">
        <v>0</v>
      </c>
      <c r="Q11" s="304">
        <v>0</v>
      </c>
      <c r="R11" s="304">
        <v>0</v>
      </c>
      <c r="S11" s="304">
        <v>0</v>
      </c>
      <c r="T11" s="467">
        <v>0</v>
      </c>
      <c r="U11" s="467">
        <v>0</v>
      </c>
    </row>
    <row r="12" spans="1:21">
      <c r="A12" s="161" t="s">
        <v>503</v>
      </c>
      <c r="B12" s="161" t="s">
        <v>512</v>
      </c>
      <c r="C12" s="42">
        <v>492</v>
      </c>
      <c r="D12" s="42">
        <v>1340</v>
      </c>
      <c r="E12" s="42">
        <v>1767</v>
      </c>
      <c r="F12" s="42">
        <v>4048</v>
      </c>
      <c r="G12" s="42">
        <v>4048</v>
      </c>
      <c r="H12" s="42">
        <v>3711</v>
      </c>
      <c r="I12" s="42">
        <v>5064</v>
      </c>
      <c r="J12" s="42">
        <v>4569</v>
      </c>
      <c r="K12" s="42">
        <v>4183</v>
      </c>
      <c r="L12" s="42">
        <v>4635</v>
      </c>
      <c r="M12" s="42">
        <v>4788</v>
      </c>
      <c r="N12" s="42">
        <v>4679</v>
      </c>
      <c r="O12" s="304">
        <v>5004</v>
      </c>
      <c r="P12" s="304">
        <v>8697</v>
      </c>
      <c r="Q12" s="304">
        <v>13106</v>
      </c>
      <c r="R12" s="304">
        <v>1757940</v>
      </c>
      <c r="S12" s="304">
        <v>15296</v>
      </c>
      <c r="T12" s="466">
        <v>18842</v>
      </c>
      <c r="U12" s="466">
        <v>17050</v>
      </c>
    </row>
    <row r="13" spans="1:21">
      <c r="A13" s="161" t="s">
        <v>334</v>
      </c>
      <c r="B13" s="161" t="s">
        <v>344</v>
      </c>
      <c r="C13" s="42">
        <v>492</v>
      </c>
      <c r="D13" s="42">
        <v>1340</v>
      </c>
      <c r="E13" s="42">
        <v>1767</v>
      </c>
      <c r="F13" s="168">
        <v>4048</v>
      </c>
      <c r="G13" s="168">
        <v>4048</v>
      </c>
      <c r="H13" s="173">
        <v>3711</v>
      </c>
      <c r="I13" s="173">
        <v>5064</v>
      </c>
      <c r="J13" s="173">
        <v>4569</v>
      </c>
      <c r="K13" s="42">
        <v>4183</v>
      </c>
      <c r="L13" s="42">
        <v>4635</v>
      </c>
      <c r="M13" s="42">
        <v>4788</v>
      </c>
      <c r="N13" s="42">
        <v>4679</v>
      </c>
      <c r="O13" s="304">
        <v>5004</v>
      </c>
      <c r="P13" s="304">
        <v>8697</v>
      </c>
      <c r="Q13" s="304">
        <v>13106</v>
      </c>
      <c r="R13" s="304">
        <v>1757940</v>
      </c>
      <c r="S13" s="304">
        <v>15296</v>
      </c>
      <c r="T13" s="466">
        <v>18842</v>
      </c>
      <c r="U13" s="466">
        <v>17050</v>
      </c>
    </row>
    <row r="14" spans="1:21">
      <c r="A14" s="164" t="s">
        <v>504</v>
      </c>
      <c r="B14" s="164" t="s">
        <v>513</v>
      </c>
      <c r="C14" s="172">
        <v>29546</v>
      </c>
      <c r="D14" s="172">
        <v>31278</v>
      </c>
      <c r="E14" s="172">
        <v>61068</v>
      </c>
      <c r="F14" s="169">
        <v>15461</v>
      </c>
      <c r="G14" s="169">
        <v>15461</v>
      </c>
      <c r="H14" s="175">
        <v>25711</v>
      </c>
      <c r="I14" s="175">
        <v>25717</v>
      </c>
      <c r="J14" s="175">
        <v>17406</v>
      </c>
      <c r="K14" s="172">
        <v>16901</v>
      </c>
      <c r="L14" s="172">
        <v>21449</v>
      </c>
      <c r="M14" s="172">
        <v>31170</v>
      </c>
      <c r="N14" s="172">
        <v>18367</v>
      </c>
      <c r="O14" s="303">
        <v>37740</v>
      </c>
      <c r="P14" s="303">
        <v>4628</v>
      </c>
      <c r="Q14" s="303">
        <v>13655</v>
      </c>
      <c r="R14" s="303">
        <v>32169</v>
      </c>
      <c r="S14" s="303">
        <v>31394</v>
      </c>
      <c r="T14" s="465">
        <v>29978</v>
      </c>
      <c r="U14" s="465">
        <v>21712</v>
      </c>
    </row>
    <row r="15" spans="1:21">
      <c r="A15" s="166" t="s">
        <v>516</v>
      </c>
      <c r="B15" s="166" t="s">
        <v>520</v>
      </c>
      <c r="C15" s="167">
        <v>2488124</v>
      </c>
      <c r="D15" s="167">
        <v>1839240</v>
      </c>
      <c r="E15" s="167">
        <v>2126547</v>
      </c>
      <c r="F15" s="167">
        <v>1429762</v>
      </c>
      <c r="G15" s="167">
        <v>1429762</v>
      </c>
      <c r="H15" s="167">
        <v>1228673</v>
      </c>
      <c r="I15" s="167">
        <v>1627009</v>
      </c>
      <c r="J15" s="167">
        <v>1183944</v>
      </c>
      <c r="K15" s="167">
        <v>1186863</v>
      </c>
      <c r="L15" s="167">
        <v>1407486</v>
      </c>
      <c r="M15" s="167">
        <v>1520157</v>
      </c>
      <c r="N15" s="167">
        <v>2760775</v>
      </c>
      <c r="O15" s="306">
        <v>2058508</v>
      </c>
      <c r="P15" s="306">
        <v>3902375</v>
      </c>
      <c r="Q15" s="306">
        <v>2720384</v>
      </c>
      <c r="R15" s="306">
        <v>4697681</v>
      </c>
      <c r="S15" s="306">
        <v>3182769</v>
      </c>
      <c r="T15" s="468">
        <v>3121990</v>
      </c>
      <c r="U15" s="468">
        <v>2862070</v>
      </c>
    </row>
    <row r="16" spans="1:21">
      <c r="A16" s="178"/>
      <c r="B16" s="178"/>
      <c r="C16" s="182"/>
      <c r="D16" s="182"/>
      <c r="E16" s="182"/>
      <c r="F16" s="182"/>
      <c r="G16" s="182"/>
      <c r="H16" s="182"/>
      <c r="I16" s="182"/>
      <c r="J16" s="182"/>
      <c r="K16" s="182"/>
      <c r="L16" s="182"/>
      <c r="M16" s="182"/>
      <c r="N16" s="182"/>
      <c r="O16" s="182"/>
      <c r="P16" s="182"/>
      <c r="Q16" s="446"/>
      <c r="R16" s="446"/>
      <c r="S16" s="446"/>
      <c r="T16" s="469"/>
      <c r="U16" s="469"/>
    </row>
    <row r="17" spans="1:21">
      <c r="A17" s="178"/>
      <c r="B17" s="178"/>
      <c r="C17" s="179"/>
      <c r="D17" s="179"/>
      <c r="E17" s="179"/>
      <c r="F17" s="179"/>
      <c r="G17" s="179"/>
      <c r="H17" s="179"/>
      <c r="I17" s="179"/>
      <c r="J17" s="179"/>
      <c r="K17" s="179"/>
      <c r="L17" s="179"/>
    </row>
    <row r="18" spans="1:21" ht="26.25" thickBot="1">
      <c r="A18" s="31" t="s">
        <v>527</v>
      </c>
      <c r="B18" s="31" t="s">
        <v>532</v>
      </c>
      <c r="C18" s="148">
        <v>42825</v>
      </c>
      <c r="D18" s="148">
        <v>42916</v>
      </c>
      <c r="E18" s="148">
        <v>43008</v>
      </c>
      <c r="F18" s="148">
        <v>43100</v>
      </c>
      <c r="G18" s="148">
        <v>43101</v>
      </c>
      <c r="H18" s="148">
        <v>43190</v>
      </c>
      <c r="I18" s="148">
        <v>43281</v>
      </c>
      <c r="J18" s="148">
        <v>43373</v>
      </c>
      <c r="K18" s="148">
        <v>43465</v>
      </c>
      <c r="L18" s="148">
        <v>43555</v>
      </c>
      <c r="M18" s="148">
        <v>43646</v>
      </c>
      <c r="N18" s="148">
        <v>43738</v>
      </c>
      <c r="O18" s="148">
        <v>43830</v>
      </c>
      <c r="P18" s="148">
        <v>43921</v>
      </c>
      <c r="Q18" s="148">
        <v>44012</v>
      </c>
      <c r="R18" s="148">
        <v>44104</v>
      </c>
      <c r="S18" s="148">
        <v>44196</v>
      </c>
      <c r="T18" s="486">
        <v>44286</v>
      </c>
      <c r="U18" s="486">
        <v>44377</v>
      </c>
    </row>
    <row r="19" spans="1:21" ht="25.5">
      <c r="A19" s="181" t="s">
        <v>523</v>
      </c>
      <c r="B19" s="161" t="s">
        <v>529</v>
      </c>
      <c r="C19" s="173">
        <v>1254</v>
      </c>
      <c r="D19" s="173">
        <v>1031</v>
      </c>
      <c r="E19" s="173">
        <v>2356</v>
      </c>
      <c r="F19" s="173">
        <v>2283</v>
      </c>
      <c r="G19" s="173">
        <v>2283</v>
      </c>
      <c r="H19" s="173">
        <v>281</v>
      </c>
      <c r="I19" s="173">
        <v>277</v>
      </c>
      <c r="J19" s="173">
        <v>1084</v>
      </c>
      <c r="K19" s="173">
        <v>312</v>
      </c>
      <c r="L19" s="173">
        <v>139</v>
      </c>
      <c r="M19" s="173">
        <v>1241</v>
      </c>
      <c r="N19" s="173">
        <v>8</v>
      </c>
      <c r="O19" s="304">
        <v>2880</v>
      </c>
      <c r="P19" s="304">
        <v>0</v>
      </c>
      <c r="Q19" s="304">
        <v>0</v>
      </c>
      <c r="R19" s="304">
        <v>1064</v>
      </c>
      <c r="S19" s="304">
        <v>754</v>
      </c>
      <c r="T19" s="466">
        <v>1381</v>
      </c>
      <c r="U19" s="466">
        <v>351</v>
      </c>
    </row>
    <row r="20" spans="1:21" ht="25.5">
      <c r="A20" s="162" t="s">
        <v>524</v>
      </c>
      <c r="B20" s="162" t="s">
        <v>530</v>
      </c>
      <c r="C20" s="180">
        <v>109535</v>
      </c>
      <c r="D20" s="180">
        <v>88080</v>
      </c>
      <c r="E20" s="180">
        <v>112787</v>
      </c>
      <c r="F20" s="180">
        <v>215778</v>
      </c>
      <c r="G20" s="180">
        <v>215778</v>
      </c>
      <c r="H20" s="180">
        <v>186168</v>
      </c>
      <c r="I20" s="180">
        <v>90344</v>
      </c>
      <c r="J20" s="180">
        <v>110016</v>
      </c>
      <c r="K20" s="180">
        <v>72909</v>
      </c>
      <c r="L20" s="180">
        <v>76243</v>
      </c>
      <c r="M20" s="180">
        <v>94165</v>
      </c>
      <c r="N20" s="180">
        <v>38952</v>
      </c>
      <c r="O20" s="307">
        <v>41093</v>
      </c>
      <c r="P20" s="307">
        <v>22023</v>
      </c>
      <c r="Q20" s="418">
        <v>30546</v>
      </c>
      <c r="R20" s="418">
        <v>31570</v>
      </c>
      <c r="S20" s="418">
        <v>6900</v>
      </c>
      <c r="T20" s="470">
        <v>5055</v>
      </c>
      <c r="U20" s="470">
        <v>12284</v>
      </c>
    </row>
    <row r="21" spans="1:21">
      <c r="A21" s="166" t="s">
        <v>525</v>
      </c>
      <c r="B21" s="166" t="s">
        <v>526</v>
      </c>
      <c r="C21" s="167">
        <v>110789</v>
      </c>
      <c r="D21" s="167">
        <v>89111</v>
      </c>
      <c r="E21" s="167">
        <v>115143</v>
      </c>
      <c r="F21" s="167">
        <v>218061</v>
      </c>
      <c r="G21" s="167">
        <v>218061</v>
      </c>
      <c r="H21" s="167">
        <v>186449</v>
      </c>
      <c r="I21" s="167">
        <v>90621</v>
      </c>
      <c r="J21" s="167">
        <v>111100</v>
      </c>
      <c r="K21" s="167">
        <v>73221</v>
      </c>
      <c r="L21" s="167">
        <v>76382</v>
      </c>
      <c r="M21" s="167">
        <v>95406</v>
      </c>
      <c r="N21" s="167">
        <v>38960</v>
      </c>
      <c r="O21" s="167">
        <v>43973</v>
      </c>
      <c r="P21" s="167">
        <v>22023</v>
      </c>
      <c r="Q21" s="167">
        <v>30546</v>
      </c>
      <c r="R21" s="167">
        <v>32634</v>
      </c>
      <c r="S21" s="167">
        <v>7654</v>
      </c>
      <c r="T21" s="468">
        <v>6436</v>
      </c>
      <c r="U21" s="468">
        <v>12635</v>
      </c>
    </row>
    <row r="22" spans="1:21">
      <c r="A22" s="178"/>
      <c r="B22" s="178"/>
      <c r="C22" s="342">
        <v>0</v>
      </c>
      <c r="D22" s="342">
        <v>0</v>
      </c>
      <c r="E22" s="342">
        <v>0</v>
      </c>
      <c r="F22" s="342">
        <v>0</v>
      </c>
      <c r="G22" s="342"/>
      <c r="H22" s="342">
        <v>0</v>
      </c>
      <c r="I22" s="342">
        <v>0</v>
      </c>
      <c r="J22" s="342">
        <v>0</v>
      </c>
      <c r="K22" s="342">
        <v>0</v>
      </c>
      <c r="L22" s="342">
        <v>0</v>
      </c>
      <c r="M22" s="342">
        <v>0</v>
      </c>
      <c r="N22" s="342">
        <v>0</v>
      </c>
      <c r="O22" s="342">
        <v>0</v>
      </c>
      <c r="P22" s="342">
        <v>0</v>
      </c>
      <c r="Q22" s="342">
        <v>0</v>
      </c>
      <c r="R22" s="342">
        <v>0</v>
      </c>
      <c r="S22" s="475">
        <v>0</v>
      </c>
      <c r="T22" s="476">
        <v>0</v>
      </c>
      <c r="U22" s="487">
        <v>0</v>
      </c>
    </row>
    <row r="23" spans="1:21" ht="15" customHeight="1">
      <c r="C23" s="325"/>
      <c r="D23" s="325"/>
      <c r="E23" s="325"/>
      <c r="F23" s="325"/>
      <c r="G23" s="325"/>
      <c r="H23" s="325"/>
      <c r="I23" s="325"/>
      <c r="J23" s="325"/>
      <c r="K23" s="325"/>
      <c r="L23" s="325"/>
      <c r="M23" s="325"/>
      <c r="N23" s="325"/>
      <c r="O23" s="325"/>
      <c r="P23" s="325"/>
      <c r="Q23" s="325"/>
      <c r="R23" s="325"/>
      <c r="S23" s="325"/>
      <c r="T23" s="471"/>
      <c r="U23" s="471"/>
    </row>
    <row r="24" spans="1:21">
      <c r="C24" s="325"/>
      <c r="D24" s="325"/>
      <c r="E24" s="325"/>
      <c r="F24" s="325"/>
      <c r="G24" s="325"/>
      <c r="H24" s="325"/>
      <c r="I24" s="325"/>
      <c r="J24" s="325"/>
      <c r="K24" s="325"/>
      <c r="L24" s="325"/>
      <c r="M24" s="325"/>
      <c r="N24" s="325"/>
      <c r="O24" s="325"/>
      <c r="P24" s="325"/>
      <c r="Q24" s="325"/>
      <c r="R24" s="325"/>
      <c r="S24" s="325"/>
      <c r="T24" s="471"/>
      <c r="U24" s="471"/>
    </row>
    <row r="25" spans="1:21">
      <c r="A25" s="158"/>
      <c r="B25" s="158"/>
      <c r="C25" s="319"/>
      <c r="D25" s="319"/>
      <c r="E25" s="319"/>
      <c r="F25" s="319"/>
      <c r="G25" s="319"/>
      <c r="H25" s="319"/>
      <c r="I25" s="319"/>
      <c r="J25" s="319"/>
      <c r="K25" s="319"/>
      <c r="L25" s="319"/>
      <c r="M25" s="319"/>
      <c r="N25" s="319"/>
      <c r="O25" s="319"/>
      <c r="P25" s="319"/>
      <c r="Q25" s="319"/>
      <c r="R25" s="319"/>
      <c r="S25" s="319"/>
      <c r="T25" s="472"/>
      <c r="U25" s="472"/>
    </row>
    <row r="26" spans="1:21" ht="26.25" thickBot="1">
      <c r="A26" s="320" t="s">
        <v>517</v>
      </c>
      <c r="B26" s="320" t="s">
        <v>521</v>
      </c>
      <c r="C26" s="148">
        <v>42825</v>
      </c>
      <c r="D26" s="148">
        <v>42916</v>
      </c>
      <c r="E26" s="148">
        <v>43008</v>
      </c>
      <c r="F26" s="148">
        <v>43100</v>
      </c>
      <c r="G26" s="148">
        <v>43101</v>
      </c>
      <c r="H26" s="148">
        <v>43190</v>
      </c>
      <c r="I26" s="148">
        <v>43281</v>
      </c>
      <c r="J26" s="148">
        <v>43373</v>
      </c>
      <c r="K26" s="148">
        <v>43465</v>
      </c>
      <c r="L26" s="148">
        <v>43555</v>
      </c>
      <c r="M26" s="148">
        <v>43646</v>
      </c>
      <c r="N26" s="148">
        <v>43738</v>
      </c>
      <c r="O26" s="148">
        <v>43830</v>
      </c>
      <c r="P26" s="148">
        <v>43921</v>
      </c>
      <c r="Q26" s="148">
        <v>44012</v>
      </c>
      <c r="R26" s="148">
        <v>44104</v>
      </c>
      <c r="S26" s="148">
        <v>44196</v>
      </c>
      <c r="T26" s="486">
        <v>44286</v>
      </c>
      <c r="U26" s="486">
        <v>44377</v>
      </c>
    </row>
    <row r="27" spans="1:21" ht="25.5">
      <c r="A27" s="160" t="s">
        <v>497</v>
      </c>
      <c r="B27" s="160" t="s">
        <v>506</v>
      </c>
      <c r="C27" s="172">
        <v>1590912</v>
      </c>
      <c r="D27" s="172">
        <v>1502171</v>
      </c>
      <c r="E27" s="172">
        <v>1487405</v>
      </c>
      <c r="F27" s="172">
        <v>1237704</v>
      </c>
      <c r="G27" s="172">
        <v>1237704</v>
      </c>
      <c r="H27" s="172">
        <v>954909</v>
      </c>
      <c r="I27" s="172">
        <v>1194616</v>
      </c>
      <c r="J27" s="172">
        <v>891658</v>
      </c>
      <c r="K27" s="172">
        <v>1058024</v>
      </c>
      <c r="L27" s="172">
        <v>1166394</v>
      </c>
      <c r="M27" s="172">
        <v>1401461</v>
      </c>
      <c r="N27" s="172">
        <v>1793215</v>
      </c>
      <c r="O27" s="308">
        <v>1524250</v>
      </c>
      <c r="P27" s="308">
        <v>3339834</v>
      </c>
      <c r="Q27" s="308">
        <v>2656612</v>
      </c>
      <c r="R27" s="308">
        <v>2754926</v>
      </c>
      <c r="S27" s="308">
        <v>2963339</v>
      </c>
      <c r="T27" s="465">
        <v>2587221</v>
      </c>
      <c r="U27" s="465">
        <v>1758281</v>
      </c>
    </row>
    <row r="28" spans="1:21">
      <c r="A28" s="161" t="s">
        <v>498</v>
      </c>
      <c r="B28" s="161" t="s">
        <v>507</v>
      </c>
      <c r="C28" s="173">
        <v>875142</v>
      </c>
      <c r="D28" s="173">
        <v>719949</v>
      </c>
      <c r="E28" s="173">
        <v>745857</v>
      </c>
      <c r="F28" s="173">
        <v>275046</v>
      </c>
      <c r="G28" s="173">
        <v>275046</v>
      </c>
      <c r="H28" s="171">
        <v>268605</v>
      </c>
      <c r="I28" s="173">
        <v>257153</v>
      </c>
      <c r="J28" s="173">
        <v>281004</v>
      </c>
      <c r="K28" s="42">
        <v>545393</v>
      </c>
      <c r="L28" s="42">
        <v>620795</v>
      </c>
      <c r="M28" s="42">
        <v>695089</v>
      </c>
      <c r="N28" s="42">
        <v>958617</v>
      </c>
      <c r="O28" s="304">
        <v>766820</v>
      </c>
      <c r="P28" s="304">
        <v>1505261</v>
      </c>
      <c r="Q28" s="305">
        <v>1736358</v>
      </c>
      <c r="R28" s="305">
        <v>1797322</v>
      </c>
      <c r="S28" s="305">
        <v>1593606</v>
      </c>
      <c r="T28" s="466">
        <v>1243703</v>
      </c>
      <c r="U28" s="466">
        <v>1042341</v>
      </c>
    </row>
    <row r="29" spans="1:21" ht="25.5">
      <c r="A29" s="162" t="s">
        <v>499</v>
      </c>
      <c r="B29" s="162" t="s">
        <v>508</v>
      </c>
      <c r="C29" s="173">
        <v>13079</v>
      </c>
      <c r="D29" s="173">
        <v>12382</v>
      </c>
      <c r="E29" s="173">
        <v>8268</v>
      </c>
      <c r="F29" s="173">
        <v>6053</v>
      </c>
      <c r="G29" s="173">
        <v>6053</v>
      </c>
      <c r="H29" s="173">
        <v>6880</v>
      </c>
      <c r="I29" s="173">
        <v>6394</v>
      </c>
      <c r="J29" s="173">
        <v>6282</v>
      </c>
      <c r="K29" s="42">
        <v>3279</v>
      </c>
      <c r="L29" s="42">
        <v>2844</v>
      </c>
      <c r="M29" s="42">
        <v>3148</v>
      </c>
      <c r="N29" s="42">
        <v>1916</v>
      </c>
      <c r="O29" s="304">
        <v>1450</v>
      </c>
      <c r="P29" s="304">
        <v>85</v>
      </c>
      <c r="Q29" s="305">
        <v>0</v>
      </c>
      <c r="R29" s="305">
        <v>0</v>
      </c>
      <c r="S29" s="305">
        <v>0</v>
      </c>
      <c r="T29" s="466">
        <v>0</v>
      </c>
      <c r="U29" s="466">
        <v>0</v>
      </c>
    </row>
    <row r="30" spans="1:21">
      <c r="A30" s="161" t="s">
        <v>500</v>
      </c>
      <c r="B30" s="161" t="s">
        <v>509</v>
      </c>
      <c r="C30" s="173">
        <v>702691</v>
      </c>
      <c r="D30" s="173">
        <v>769840</v>
      </c>
      <c r="E30" s="173">
        <v>733280</v>
      </c>
      <c r="F30" s="173">
        <v>956605</v>
      </c>
      <c r="G30" s="173">
        <v>956605</v>
      </c>
      <c r="H30" s="173">
        <v>679424</v>
      </c>
      <c r="I30" s="173">
        <v>931069</v>
      </c>
      <c r="J30" s="173">
        <v>604372</v>
      </c>
      <c r="K30" s="173">
        <v>509352</v>
      </c>
      <c r="L30" s="173">
        <v>542755</v>
      </c>
      <c r="M30" s="173">
        <v>703224</v>
      </c>
      <c r="N30" s="173">
        <v>832682</v>
      </c>
      <c r="O30" s="304">
        <v>755980</v>
      </c>
      <c r="P30" s="304">
        <v>1834488</v>
      </c>
      <c r="Q30" s="305">
        <v>920254</v>
      </c>
      <c r="R30" s="305">
        <v>957604</v>
      </c>
      <c r="S30" s="305">
        <v>1369733</v>
      </c>
      <c r="T30" s="466">
        <v>1343518</v>
      </c>
      <c r="U30" s="466">
        <v>715940</v>
      </c>
    </row>
    <row r="31" spans="1:21">
      <c r="A31" s="165" t="s">
        <v>505</v>
      </c>
      <c r="B31" s="165" t="s">
        <v>514</v>
      </c>
      <c r="C31" s="175">
        <v>757067</v>
      </c>
      <c r="D31" s="175">
        <v>182684</v>
      </c>
      <c r="E31" s="175">
        <v>375319</v>
      </c>
      <c r="F31" s="176">
        <v>230895</v>
      </c>
      <c r="G31" s="176">
        <v>230895</v>
      </c>
      <c r="H31" s="175">
        <v>622545</v>
      </c>
      <c r="I31" s="176">
        <v>105024</v>
      </c>
      <c r="J31" s="176">
        <v>675323</v>
      </c>
      <c r="K31" s="177">
        <v>423377</v>
      </c>
      <c r="L31" s="177">
        <v>722673</v>
      </c>
      <c r="M31" s="177">
        <v>394767</v>
      </c>
      <c r="N31" s="177">
        <v>220460</v>
      </c>
      <c r="O31" s="309">
        <v>332563</v>
      </c>
      <c r="P31" s="309">
        <v>143000</v>
      </c>
      <c r="Q31" s="419">
        <v>210553</v>
      </c>
      <c r="R31" s="419">
        <v>114331</v>
      </c>
      <c r="S31" s="419">
        <v>67001</v>
      </c>
      <c r="T31" s="473">
        <v>101202</v>
      </c>
      <c r="U31" s="473">
        <v>356492</v>
      </c>
    </row>
    <row r="32" spans="1:21">
      <c r="A32" s="166" t="s">
        <v>518</v>
      </c>
      <c r="B32" s="166" t="s">
        <v>522</v>
      </c>
      <c r="C32" s="167">
        <v>2347979</v>
      </c>
      <c r="D32" s="167">
        <v>1684855</v>
      </c>
      <c r="E32" s="167">
        <v>1862724</v>
      </c>
      <c r="F32" s="167">
        <v>1468599</v>
      </c>
      <c r="G32" s="167">
        <v>1468599</v>
      </c>
      <c r="H32" s="167">
        <v>1577454</v>
      </c>
      <c r="I32" s="167">
        <v>1299640</v>
      </c>
      <c r="J32" s="167">
        <v>1566981</v>
      </c>
      <c r="K32" s="167">
        <v>1481401</v>
      </c>
      <c r="L32" s="167">
        <v>1889067</v>
      </c>
      <c r="M32" s="167">
        <v>1796228</v>
      </c>
      <c r="N32" s="167">
        <v>2013675</v>
      </c>
      <c r="O32" s="310">
        <v>1856813</v>
      </c>
      <c r="P32" s="310">
        <v>3482834</v>
      </c>
      <c r="Q32" s="310">
        <v>2867165</v>
      </c>
      <c r="R32" s="310">
        <v>2869257</v>
      </c>
      <c r="S32" s="310">
        <v>3030340</v>
      </c>
      <c r="T32" s="468">
        <v>2688423</v>
      </c>
      <c r="U32" s="468">
        <v>2114773</v>
      </c>
    </row>
    <row r="33" spans="1:21">
      <c r="I33" s="170"/>
      <c r="J33" s="170"/>
      <c r="K33" s="170"/>
      <c r="L33" s="170"/>
      <c r="M33" s="170"/>
      <c r="N33" s="170"/>
      <c r="O33" s="170"/>
      <c r="P33" s="170"/>
      <c r="Q33" s="170"/>
      <c r="R33" s="170"/>
      <c r="S33" s="170"/>
    </row>
    <row r="34" spans="1:21">
      <c r="I34" s="170"/>
      <c r="J34" s="170"/>
      <c r="K34" s="170"/>
      <c r="L34" s="170"/>
      <c r="M34" s="170"/>
      <c r="N34" s="170"/>
      <c r="O34" s="170"/>
      <c r="P34" s="170"/>
      <c r="Q34" s="170"/>
      <c r="R34" s="170"/>
      <c r="S34" s="170"/>
    </row>
    <row r="35" spans="1:21" ht="30" customHeight="1" thickBot="1">
      <c r="A35" s="159" t="s">
        <v>528</v>
      </c>
      <c r="B35" s="31" t="s">
        <v>531</v>
      </c>
      <c r="C35" s="148">
        <v>42825</v>
      </c>
      <c r="D35" s="148">
        <v>42916</v>
      </c>
      <c r="E35" s="148">
        <v>43008</v>
      </c>
      <c r="F35" s="148">
        <v>43100</v>
      </c>
      <c r="G35" s="148">
        <v>43100</v>
      </c>
      <c r="H35" s="148">
        <v>43190</v>
      </c>
      <c r="I35" s="148">
        <v>43281</v>
      </c>
      <c r="J35" s="148">
        <v>43373</v>
      </c>
      <c r="K35" s="148">
        <v>43465</v>
      </c>
      <c r="L35" s="148">
        <v>43555</v>
      </c>
      <c r="M35" s="148">
        <v>43646</v>
      </c>
      <c r="N35" s="148">
        <v>43738</v>
      </c>
      <c r="O35" s="148">
        <v>43830</v>
      </c>
      <c r="P35" s="148">
        <v>43921</v>
      </c>
      <c r="Q35" s="148">
        <v>44012</v>
      </c>
      <c r="R35" s="148">
        <v>44104</v>
      </c>
      <c r="S35" s="148">
        <v>44196</v>
      </c>
      <c r="T35" s="486">
        <v>44286</v>
      </c>
      <c r="U35" s="486">
        <v>44377</v>
      </c>
    </row>
    <row r="36" spans="1:21" ht="30" customHeight="1">
      <c r="A36" s="181" t="s">
        <v>523</v>
      </c>
      <c r="B36" s="161" t="s">
        <v>529</v>
      </c>
      <c r="C36" s="173">
        <v>147946</v>
      </c>
      <c r="D36" s="173">
        <v>162373</v>
      </c>
      <c r="E36" s="173">
        <v>153669</v>
      </c>
      <c r="F36" s="173">
        <v>115496</v>
      </c>
      <c r="G36" s="173">
        <v>115496</v>
      </c>
      <c r="H36" s="173">
        <v>135615</v>
      </c>
      <c r="I36" s="173">
        <v>146817</v>
      </c>
      <c r="J36" s="173">
        <v>140155</v>
      </c>
      <c r="K36" s="173">
        <v>129205</v>
      </c>
      <c r="L36" s="173">
        <v>143828</v>
      </c>
      <c r="M36" s="173">
        <v>172234</v>
      </c>
      <c r="N36" s="173">
        <v>221774</v>
      </c>
      <c r="O36" s="304">
        <v>156700</v>
      </c>
      <c r="P36" s="304">
        <v>348701</v>
      </c>
      <c r="Q36" s="305">
        <v>409101</v>
      </c>
      <c r="R36" s="305">
        <v>407133</v>
      </c>
      <c r="S36" s="305">
        <v>344311</v>
      </c>
      <c r="T36" s="466">
        <v>248563</v>
      </c>
      <c r="U36" s="466">
        <v>210700</v>
      </c>
    </row>
    <row r="37" spans="1:21" ht="30" customHeight="1">
      <c r="A37" s="162" t="s">
        <v>524</v>
      </c>
      <c r="B37" s="162" t="s">
        <v>530</v>
      </c>
      <c r="C37" s="180">
        <v>1211577</v>
      </c>
      <c r="D37" s="180">
        <v>1023635</v>
      </c>
      <c r="E37" s="180">
        <v>838637</v>
      </c>
      <c r="F37" s="180">
        <v>463302</v>
      </c>
      <c r="G37" s="180">
        <v>463302</v>
      </c>
      <c r="H37" s="180">
        <v>506696</v>
      </c>
      <c r="I37" s="180">
        <v>804390</v>
      </c>
      <c r="J37" s="180">
        <v>707934</v>
      </c>
      <c r="K37" s="180">
        <v>783277</v>
      </c>
      <c r="L37" s="180">
        <v>766606</v>
      </c>
      <c r="M37" s="180">
        <v>710560</v>
      </c>
      <c r="N37" s="180">
        <v>1059213</v>
      </c>
      <c r="O37" s="307">
        <v>838927</v>
      </c>
      <c r="P37" s="307">
        <v>1514772</v>
      </c>
      <c r="Q37" s="418">
        <v>1233706</v>
      </c>
      <c r="R37" s="418">
        <v>1292157</v>
      </c>
      <c r="S37" s="418">
        <v>1430787</v>
      </c>
      <c r="T37" s="470">
        <v>1339369</v>
      </c>
      <c r="U37" s="470">
        <v>1139089</v>
      </c>
    </row>
    <row r="38" spans="1:21">
      <c r="A38" s="166" t="s">
        <v>525</v>
      </c>
      <c r="B38" s="166" t="s">
        <v>526</v>
      </c>
      <c r="C38" s="167">
        <v>1359523</v>
      </c>
      <c r="D38" s="167">
        <v>1186008</v>
      </c>
      <c r="E38" s="167">
        <v>992306</v>
      </c>
      <c r="F38" s="167">
        <v>578798</v>
      </c>
      <c r="G38" s="167">
        <v>578798</v>
      </c>
      <c r="H38" s="167">
        <v>642311</v>
      </c>
      <c r="I38" s="167">
        <v>951207</v>
      </c>
      <c r="J38" s="167">
        <v>848089</v>
      </c>
      <c r="K38" s="167">
        <v>912482</v>
      </c>
      <c r="L38" s="167">
        <v>910434</v>
      </c>
      <c r="M38" s="167">
        <v>882794</v>
      </c>
      <c r="N38" s="167">
        <v>1280987</v>
      </c>
      <c r="O38" s="306">
        <v>995627</v>
      </c>
      <c r="P38" s="306">
        <v>1863473</v>
      </c>
      <c r="Q38" s="306">
        <v>1642807</v>
      </c>
      <c r="R38" s="306">
        <v>1699290</v>
      </c>
      <c r="S38" s="306">
        <v>1775098</v>
      </c>
      <c r="T38" s="468">
        <v>1587932</v>
      </c>
      <c r="U38" s="468">
        <v>1349789</v>
      </c>
    </row>
    <row r="39" spans="1:21">
      <c r="A39" s="293"/>
      <c r="B39" s="293"/>
      <c r="C39" s="327">
        <v>0</v>
      </c>
      <c r="D39" s="327">
        <v>0</v>
      </c>
      <c r="E39" s="327">
        <v>0</v>
      </c>
      <c r="F39" s="327">
        <v>0</v>
      </c>
      <c r="G39" s="327">
        <v>0</v>
      </c>
      <c r="H39" s="327">
        <v>0</v>
      </c>
      <c r="I39" s="327">
        <v>0</v>
      </c>
      <c r="J39" s="327">
        <v>0</v>
      </c>
      <c r="K39" s="327">
        <v>0</v>
      </c>
      <c r="L39" s="327">
        <v>0</v>
      </c>
      <c r="M39" s="327">
        <v>0</v>
      </c>
      <c r="N39" s="327">
        <v>0</v>
      </c>
      <c r="O39" s="327">
        <v>0</v>
      </c>
      <c r="P39" s="327">
        <v>0</v>
      </c>
      <c r="Q39" s="327">
        <v>0</v>
      </c>
      <c r="R39" s="327">
        <v>0</v>
      </c>
      <c r="S39" s="327">
        <v>0</v>
      </c>
      <c r="T39" s="474">
        <v>0</v>
      </c>
      <c r="U39" s="488">
        <v>0</v>
      </c>
    </row>
    <row r="40" spans="1:21">
      <c r="A40" s="293"/>
      <c r="B40" s="326" t="s">
        <v>640</v>
      </c>
      <c r="C40" s="319"/>
      <c r="D40" s="319"/>
      <c r="E40" s="319"/>
      <c r="F40" s="319"/>
      <c r="G40" s="319"/>
      <c r="H40" s="319"/>
      <c r="I40" s="319"/>
      <c r="J40" s="319"/>
      <c r="K40" s="319"/>
      <c r="L40" s="319"/>
      <c r="M40" s="319"/>
      <c r="N40" s="319"/>
      <c r="O40" s="319"/>
      <c r="P40" s="293"/>
      <c r="Q40" s="293"/>
    </row>
    <row r="41" spans="1:21">
      <c r="A41" s="330"/>
      <c r="B41" s="329" t="s">
        <v>639</v>
      </c>
      <c r="C41" s="336"/>
      <c r="D41" s="336"/>
      <c r="E41" s="336"/>
      <c r="F41" s="336"/>
      <c r="G41" s="336"/>
      <c r="H41" s="336"/>
      <c r="I41" s="336"/>
      <c r="J41" s="336"/>
      <c r="K41" s="336"/>
      <c r="L41" s="336"/>
      <c r="M41" s="336"/>
      <c r="N41" s="336"/>
      <c r="O41" s="336"/>
      <c r="P41" s="293"/>
      <c r="Q41" s="293"/>
    </row>
    <row r="42" spans="1:21">
      <c r="A42" s="330"/>
      <c r="B42" s="330"/>
      <c r="C42" s="336"/>
      <c r="D42" s="336"/>
      <c r="E42" s="336"/>
      <c r="F42" s="336"/>
      <c r="G42" s="336"/>
      <c r="H42" s="336"/>
      <c r="I42" s="336"/>
      <c r="J42" s="336"/>
      <c r="K42" s="336"/>
      <c r="L42" s="336"/>
      <c r="M42" s="336"/>
      <c r="N42" s="336"/>
      <c r="O42" s="336"/>
      <c r="P42" s="293"/>
      <c r="Q42" s="293"/>
    </row>
    <row r="43" spans="1:21">
      <c r="A43" s="336"/>
      <c r="B43" s="336"/>
      <c r="C43" s="336"/>
      <c r="D43" s="336"/>
      <c r="E43" s="336"/>
      <c r="F43" s="336"/>
      <c r="G43" s="336"/>
      <c r="H43" s="336"/>
      <c r="I43" s="336"/>
      <c r="J43" s="336"/>
      <c r="K43" s="336"/>
      <c r="L43" s="336"/>
      <c r="M43" s="336"/>
      <c r="N43" s="336"/>
      <c r="O43" s="336"/>
      <c r="P43" s="338"/>
      <c r="Q43" s="338"/>
    </row>
    <row r="44" spans="1:21" s="158" customFormat="1" ht="14.25">
      <c r="A44" s="339"/>
      <c r="B44" s="339"/>
      <c r="C44" s="337"/>
      <c r="D44" s="337"/>
      <c r="E44" s="337"/>
      <c r="F44" s="337"/>
      <c r="G44" s="337"/>
      <c r="H44" s="337"/>
      <c r="I44" s="337"/>
      <c r="J44" s="337"/>
      <c r="K44" s="337"/>
      <c r="L44" s="337"/>
      <c r="M44" s="337"/>
      <c r="N44" s="337"/>
      <c r="O44" s="337"/>
      <c r="P44" s="340"/>
      <c r="Q44" s="340"/>
    </row>
    <row r="45" spans="1:21">
      <c r="A45" s="336"/>
      <c r="B45" s="336"/>
      <c r="C45" s="336"/>
      <c r="D45" s="336"/>
      <c r="E45" s="336"/>
      <c r="F45" s="336"/>
      <c r="G45" s="336"/>
      <c r="H45" s="336"/>
      <c r="I45" s="336"/>
      <c r="J45" s="336"/>
      <c r="K45" s="336"/>
      <c r="L45" s="336"/>
      <c r="M45" s="336"/>
      <c r="N45" s="336"/>
      <c r="O45" s="336"/>
      <c r="P45" s="338"/>
      <c r="Q45" s="338"/>
    </row>
    <row r="46" spans="1:21">
      <c r="A46" s="341"/>
      <c r="B46" s="341"/>
      <c r="C46" s="341"/>
      <c r="D46" s="341"/>
      <c r="E46" s="341"/>
      <c r="F46" s="341"/>
      <c r="G46" s="341"/>
      <c r="H46" s="341"/>
      <c r="I46" s="341"/>
      <c r="J46" s="341"/>
      <c r="K46" s="341"/>
      <c r="L46" s="341"/>
      <c r="M46" s="341"/>
      <c r="N46" s="341"/>
      <c r="O46" s="341"/>
      <c r="P46" s="338"/>
      <c r="Q46" s="338"/>
    </row>
    <row r="47" spans="1:21">
      <c r="A47" s="338"/>
      <c r="B47" s="338"/>
      <c r="C47" s="338"/>
      <c r="D47" s="338"/>
      <c r="E47" s="338"/>
      <c r="F47" s="338"/>
      <c r="G47" s="338"/>
      <c r="H47" s="338"/>
      <c r="I47" s="338"/>
      <c r="J47" s="338"/>
      <c r="K47" s="338"/>
      <c r="L47" s="338"/>
      <c r="M47" s="338"/>
      <c r="N47" s="338"/>
      <c r="O47" s="338"/>
      <c r="P47" s="338"/>
      <c r="Q47" s="338"/>
    </row>
    <row r="48" spans="1:21">
      <c r="A48" s="338"/>
      <c r="B48" s="338"/>
      <c r="C48" s="338"/>
      <c r="D48" s="338"/>
      <c r="E48" s="338"/>
      <c r="F48" s="338"/>
      <c r="G48" s="338"/>
      <c r="H48" s="338"/>
      <c r="I48" s="338"/>
      <c r="J48" s="338"/>
      <c r="K48" s="338"/>
      <c r="L48" s="338"/>
      <c r="M48" s="338"/>
      <c r="N48" s="338"/>
      <c r="O48" s="338"/>
      <c r="P48" s="338"/>
      <c r="Q48" s="338"/>
    </row>
    <row r="49" spans="1:17">
      <c r="A49" s="338"/>
      <c r="B49" s="338"/>
      <c r="C49" s="338"/>
      <c r="D49" s="338"/>
      <c r="E49" s="338"/>
      <c r="F49" s="338"/>
      <c r="G49" s="338"/>
      <c r="H49" s="338"/>
      <c r="I49" s="338"/>
      <c r="J49" s="338"/>
      <c r="K49" s="338"/>
      <c r="L49" s="338"/>
      <c r="M49" s="338"/>
      <c r="N49" s="338"/>
      <c r="O49" s="338"/>
      <c r="P49" s="338"/>
      <c r="Q49" s="338"/>
    </row>
    <row r="50" spans="1:17">
      <c r="A50" s="338"/>
      <c r="B50" s="338"/>
      <c r="C50" s="338"/>
      <c r="D50" s="338"/>
      <c r="E50" s="338"/>
      <c r="F50" s="338"/>
      <c r="G50" s="338"/>
      <c r="H50" s="338"/>
      <c r="I50" s="338"/>
      <c r="J50" s="338"/>
      <c r="K50" s="338"/>
      <c r="L50" s="338"/>
      <c r="M50" s="338"/>
      <c r="N50" s="338"/>
      <c r="O50" s="338"/>
      <c r="P50" s="338"/>
      <c r="Q50" s="338"/>
    </row>
    <row r="51" spans="1:17">
      <c r="A51" s="338"/>
      <c r="B51" s="338"/>
      <c r="C51" s="338"/>
      <c r="D51" s="338"/>
      <c r="E51" s="338"/>
      <c r="F51" s="338"/>
      <c r="G51" s="338"/>
      <c r="H51" s="338"/>
      <c r="I51" s="338"/>
      <c r="J51" s="338"/>
      <c r="K51" s="338"/>
      <c r="L51" s="338"/>
      <c r="M51" s="338"/>
      <c r="N51" s="338"/>
      <c r="O51" s="338"/>
      <c r="P51" s="338"/>
      <c r="Q51" s="338"/>
    </row>
    <row r="52" spans="1:17">
      <c r="A52" s="338"/>
      <c r="B52" s="338"/>
      <c r="C52" s="338"/>
      <c r="D52" s="338"/>
      <c r="E52" s="338"/>
      <c r="F52" s="338"/>
      <c r="G52" s="338"/>
      <c r="H52" s="338"/>
      <c r="I52" s="338"/>
      <c r="J52" s="338"/>
      <c r="K52" s="338"/>
      <c r="L52" s="338"/>
      <c r="M52" s="338"/>
      <c r="N52" s="338"/>
      <c r="O52" s="338"/>
      <c r="P52" s="338"/>
      <c r="Q52" s="338"/>
    </row>
    <row r="53" spans="1:17">
      <c r="A53" s="338"/>
      <c r="B53" s="338"/>
      <c r="C53" s="338"/>
      <c r="D53" s="338"/>
      <c r="E53" s="338"/>
      <c r="F53" s="338"/>
      <c r="G53" s="338"/>
      <c r="H53" s="338"/>
      <c r="I53" s="338"/>
      <c r="J53" s="338"/>
      <c r="K53" s="338"/>
      <c r="L53" s="338"/>
      <c r="M53" s="338"/>
      <c r="N53" s="338"/>
      <c r="O53" s="338"/>
      <c r="P53" s="338"/>
      <c r="Q53" s="338"/>
    </row>
    <row r="54" spans="1:17">
      <c r="A54" s="338"/>
      <c r="B54" s="338"/>
      <c r="C54" s="338"/>
      <c r="D54" s="338"/>
      <c r="E54" s="338"/>
      <c r="F54" s="338"/>
      <c r="G54" s="338"/>
      <c r="H54" s="338"/>
      <c r="I54" s="338"/>
      <c r="J54" s="338"/>
      <c r="K54" s="338"/>
      <c r="L54" s="338"/>
      <c r="M54" s="338"/>
      <c r="N54" s="338"/>
      <c r="O54" s="338"/>
      <c r="P54" s="338"/>
      <c r="Q54" s="338"/>
    </row>
    <row r="55" spans="1:17">
      <c r="A55" s="338"/>
      <c r="B55" s="338"/>
      <c r="C55" s="338"/>
      <c r="D55" s="338"/>
      <c r="E55" s="338"/>
      <c r="F55" s="338"/>
      <c r="G55" s="338"/>
      <c r="H55" s="338"/>
      <c r="I55" s="338"/>
      <c r="J55" s="338"/>
      <c r="K55" s="338"/>
      <c r="L55" s="338"/>
      <c r="M55" s="338"/>
      <c r="N55" s="338"/>
      <c r="O55" s="338"/>
      <c r="P55" s="338"/>
      <c r="Q55" s="338"/>
    </row>
    <row r="56" spans="1:17">
      <c r="A56" s="338"/>
      <c r="B56" s="338"/>
      <c r="C56" s="338"/>
      <c r="D56" s="338"/>
      <c r="E56" s="338"/>
      <c r="F56" s="338"/>
      <c r="G56" s="338"/>
      <c r="H56" s="338"/>
      <c r="I56" s="338"/>
      <c r="J56" s="338"/>
      <c r="K56" s="338"/>
      <c r="L56" s="338"/>
      <c r="M56" s="338"/>
      <c r="N56" s="338"/>
      <c r="O56" s="338"/>
      <c r="P56" s="338"/>
      <c r="Q56" s="338"/>
    </row>
    <row r="57" spans="1:17">
      <c r="A57" s="338"/>
      <c r="B57" s="338"/>
      <c r="C57" s="338"/>
      <c r="D57" s="338"/>
      <c r="E57" s="338"/>
      <c r="F57" s="338"/>
      <c r="G57" s="338"/>
      <c r="H57" s="338"/>
      <c r="I57" s="338"/>
      <c r="J57" s="338"/>
      <c r="K57" s="338"/>
      <c r="L57" s="338"/>
      <c r="M57" s="338"/>
      <c r="N57" s="338"/>
      <c r="O57" s="338"/>
      <c r="P57" s="338"/>
      <c r="Q57" s="338"/>
    </row>
    <row r="58" spans="1:17">
      <c r="A58" s="338"/>
      <c r="B58" s="338"/>
      <c r="C58" s="338"/>
      <c r="D58" s="338"/>
      <c r="E58" s="338"/>
      <c r="F58" s="338"/>
      <c r="G58" s="338"/>
      <c r="H58" s="338"/>
      <c r="I58" s="338"/>
      <c r="J58" s="338"/>
      <c r="K58" s="338"/>
      <c r="L58" s="338"/>
      <c r="M58" s="338"/>
      <c r="N58" s="338"/>
      <c r="O58" s="338"/>
      <c r="P58" s="338"/>
      <c r="Q58" s="338"/>
    </row>
    <row r="59" spans="1:17">
      <c r="A59" s="338"/>
      <c r="B59" s="338"/>
      <c r="C59" s="338"/>
      <c r="D59" s="338"/>
      <c r="E59" s="338"/>
      <c r="F59" s="338"/>
      <c r="G59" s="338"/>
      <c r="H59" s="338"/>
      <c r="I59" s="338"/>
      <c r="J59" s="338"/>
      <c r="K59" s="338"/>
      <c r="L59" s="338"/>
      <c r="M59" s="338"/>
      <c r="N59" s="338"/>
      <c r="O59" s="338"/>
      <c r="P59" s="338"/>
      <c r="Q59" s="338"/>
    </row>
    <row r="60" spans="1:17">
      <c r="A60" s="338"/>
      <c r="B60" s="338"/>
      <c r="C60" s="338"/>
      <c r="D60" s="338"/>
      <c r="E60" s="338"/>
      <c r="F60" s="338"/>
      <c r="G60" s="338"/>
      <c r="H60" s="338"/>
      <c r="I60" s="338"/>
      <c r="J60" s="338"/>
      <c r="K60" s="338"/>
      <c r="L60" s="338"/>
      <c r="M60" s="338"/>
      <c r="N60" s="338"/>
      <c r="O60" s="338"/>
      <c r="P60" s="338"/>
      <c r="Q60" s="338"/>
    </row>
    <row r="61" spans="1:17">
      <c r="A61" s="338"/>
      <c r="B61" s="338"/>
      <c r="C61" s="338"/>
      <c r="D61" s="338"/>
      <c r="E61" s="338"/>
      <c r="F61" s="338"/>
      <c r="G61" s="338"/>
      <c r="H61" s="338"/>
      <c r="I61" s="338"/>
      <c r="J61" s="338"/>
      <c r="K61" s="338"/>
      <c r="L61" s="338"/>
      <c r="M61" s="338"/>
      <c r="N61" s="338"/>
      <c r="O61" s="338"/>
      <c r="P61" s="338"/>
      <c r="Q61" s="338"/>
    </row>
    <row r="62" spans="1:17">
      <c r="A62" s="338"/>
      <c r="B62" s="338"/>
      <c r="C62" s="338"/>
      <c r="D62" s="338"/>
      <c r="E62" s="338"/>
      <c r="F62" s="338"/>
      <c r="G62" s="338"/>
      <c r="H62" s="338"/>
      <c r="I62" s="338"/>
      <c r="J62" s="338"/>
      <c r="K62" s="338"/>
      <c r="L62" s="338"/>
      <c r="M62" s="338"/>
      <c r="N62" s="338"/>
      <c r="O62" s="338"/>
      <c r="P62" s="338"/>
      <c r="Q62" s="338"/>
    </row>
    <row r="63" spans="1:17">
      <c r="A63" s="338"/>
      <c r="B63" s="338"/>
      <c r="C63" s="338"/>
      <c r="D63" s="338"/>
      <c r="E63" s="338"/>
      <c r="F63" s="338"/>
      <c r="G63" s="338"/>
      <c r="H63" s="338"/>
      <c r="I63" s="338"/>
      <c r="J63" s="338"/>
      <c r="K63" s="338"/>
      <c r="L63" s="338"/>
      <c r="M63" s="338"/>
      <c r="N63" s="338"/>
      <c r="O63" s="338"/>
      <c r="P63" s="338"/>
      <c r="Q63" s="338"/>
    </row>
    <row r="64" spans="1:17">
      <c r="A64" s="338"/>
      <c r="B64" s="338"/>
      <c r="C64" s="338"/>
      <c r="D64" s="338"/>
      <c r="E64" s="338"/>
      <c r="F64" s="338"/>
      <c r="G64" s="338"/>
      <c r="H64" s="338"/>
      <c r="I64" s="338"/>
      <c r="J64" s="338"/>
      <c r="K64" s="338"/>
      <c r="L64" s="338"/>
      <c r="M64" s="338"/>
      <c r="N64" s="338"/>
      <c r="O64" s="338"/>
      <c r="P64" s="338"/>
      <c r="Q64" s="338"/>
    </row>
    <row r="65" spans="1:17">
      <c r="A65" s="338"/>
      <c r="B65" s="338"/>
      <c r="C65" s="338"/>
      <c r="D65" s="338"/>
      <c r="E65" s="338"/>
      <c r="F65" s="338"/>
      <c r="G65" s="338"/>
      <c r="H65" s="338"/>
      <c r="I65" s="338"/>
      <c r="J65" s="338"/>
      <c r="K65" s="338"/>
      <c r="L65" s="338"/>
      <c r="M65" s="338"/>
      <c r="N65" s="338"/>
      <c r="O65" s="338"/>
      <c r="P65" s="338"/>
      <c r="Q65" s="338"/>
    </row>
    <row r="66" spans="1:17">
      <c r="A66" s="338"/>
      <c r="B66" s="338"/>
      <c r="C66" s="338"/>
      <c r="D66" s="338"/>
      <c r="E66" s="338"/>
      <c r="F66" s="338"/>
      <c r="G66" s="338"/>
      <c r="H66" s="338"/>
      <c r="I66" s="338"/>
      <c r="J66" s="338"/>
      <c r="K66" s="338"/>
      <c r="L66" s="338"/>
      <c r="M66" s="338"/>
      <c r="N66" s="338"/>
      <c r="O66" s="338"/>
      <c r="P66" s="338"/>
      <c r="Q66" s="338"/>
    </row>
    <row r="67" spans="1:17">
      <c r="A67" s="338"/>
      <c r="B67" s="338"/>
      <c r="C67" s="338"/>
      <c r="D67" s="338"/>
      <c r="E67" s="338"/>
      <c r="F67" s="338"/>
      <c r="G67" s="338"/>
      <c r="H67" s="338"/>
      <c r="I67" s="338"/>
      <c r="J67" s="338"/>
      <c r="K67" s="338"/>
      <c r="L67" s="338"/>
      <c r="M67" s="338"/>
      <c r="N67" s="338"/>
      <c r="O67" s="338"/>
      <c r="P67" s="338"/>
      <c r="Q67" s="338"/>
    </row>
    <row r="68" spans="1:17">
      <c r="A68" s="338"/>
      <c r="B68" s="338"/>
      <c r="C68" s="338"/>
      <c r="D68" s="338"/>
      <c r="E68" s="338"/>
      <c r="F68" s="338"/>
      <c r="G68" s="338"/>
      <c r="H68" s="338"/>
      <c r="I68" s="338"/>
      <c r="J68" s="338"/>
      <c r="K68" s="338"/>
      <c r="L68" s="338"/>
      <c r="M68" s="338"/>
      <c r="N68" s="338"/>
      <c r="O68" s="338"/>
      <c r="P68" s="338"/>
      <c r="Q68" s="338"/>
    </row>
    <row r="69" spans="1:17">
      <c r="A69" s="338"/>
      <c r="B69" s="338"/>
      <c r="C69" s="338"/>
      <c r="D69" s="338"/>
      <c r="E69" s="338"/>
      <c r="F69" s="338"/>
      <c r="G69" s="338"/>
      <c r="H69" s="338"/>
      <c r="I69" s="338"/>
      <c r="J69" s="338"/>
      <c r="K69" s="338"/>
      <c r="L69" s="338"/>
      <c r="M69" s="338"/>
      <c r="N69" s="338"/>
      <c r="O69" s="338"/>
      <c r="P69" s="338"/>
      <c r="Q69" s="338"/>
    </row>
    <row r="70" spans="1:17">
      <c r="A70" s="338"/>
      <c r="B70" s="338"/>
      <c r="C70" s="338"/>
      <c r="D70" s="338"/>
      <c r="E70" s="338"/>
      <c r="F70" s="338"/>
      <c r="G70" s="338"/>
      <c r="H70" s="338"/>
      <c r="I70" s="338"/>
      <c r="J70" s="338"/>
      <c r="K70" s="338"/>
      <c r="L70" s="338"/>
      <c r="M70" s="338"/>
      <c r="N70" s="338"/>
      <c r="O70" s="338"/>
      <c r="P70" s="338"/>
      <c r="Q70" s="338"/>
    </row>
    <row r="71" spans="1:17">
      <c r="A71" s="338"/>
      <c r="B71" s="338"/>
      <c r="C71" s="338"/>
      <c r="D71" s="338"/>
      <c r="E71" s="338"/>
      <c r="F71" s="338"/>
      <c r="G71" s="338"/>
      <c r="H71" s="338"/>
      <c r="I71" s="338"/>
      <c r="J71" s="338"/>
      <c r="K71" s="338"/>
      <c r="L71" s="338"/>
      <c r="M71" s="338"/>
      <c r="N71" s="338"/>
      <c r="O71" s="338"/>
      <c r="P71" s="338"/>
      <c r="Q71" s="338"/>
    </row>
    <row r="72" spans="1:17">
      <c r="A72" s="338"/>
      <c r="B72" s="338"/>
      <c r="C72" s="338"/>
      <c r="D72" s="338"/>
      <c r="E72" s="338"/>
      <c r="F72" s="338"/>
      <c r="G72" s="338"/>
      <c r="H72" s="338"/>
      <c r="I72" s="338"/>
      <c r="J72" s="338"/>
      <c r="K72" s="338"/>
      <c r="L72" s="338"/>
      <c r="M72" s="338"/>
      <c r="N72" s="338"/>
      <c r="O72" s="338"/>
      <c r="P72" s="338"/>
      <c r="Q72" s="338"/>
    </row>
    <row r="73" spans="1:17">
      <c r="A73" s="338"/>
      <c r="B73" s="338"/>
      <c r="C73" s="338"/>
      <c r="D73" s="338"/>
      <c r="E73" s="338"/>
      <c r="F73" s="338"/>
      <c r="G73" s="338"/>
      <c r="H73" s="338"/>
      <c r="I73" s="338"/>
      <c r="J73" s="338"/>
      <c r="K73" s="338"/>
      <c r="L73" s="338"/>
      <c r="M73" s="338"/>
      <c r="N73" s="338"/>
      <c r="O73" s="338"/>
      <c r="P73" s="338"/>
      <c r="Q73" s="338"/>
    </row>
    <row r="74" spans="1:17">
      <c r="A74" s="338"/>
      <c r="B74" s="338"/>
      <c r="C74" s="338"/>
      <c r="D74" s="338"/>
      <c r="E74" s="338"/>
      <c r="F74" s="338"/>
      <c r="G74" s="338"/>
      <c r="H74" s="338"/>
      <c r="I74" s="338"/>
      <c r="J74" s="338"/>
      <c r="K74" s="338"/>
      <c r="L74" s="338"/>
      <c r="M74" s="338"/>
      <c r="N74" s="338"/>
      <c r="O74" s="338"/>
      <c r="P74" s="338"/>
      <c r="Q74" s="338"/>
    </row>
    <row r="75" spans="1:17">
      <c r="A75" s="338"/>
      <c r="B75" s="338"/>
      <c r="C75" s="338"/>
      <c r="D75" s="338"/>
      <c r="E75" s="338"/>
      <c r="F75" s="338"/>
      <c r="G75" s="338"/>
      <c r="H75" s="338"/>
      <c r="I75" s="338"/>
      <c r="J75" s="338"/>
      <c r="K75" s="338"/>
      <c r="L75" s="338"/>
      <c r="M75" s="338"/>
      <c r="N75" s="338"/>
      <c r="O75" s="338"/>
      <c r="P75" s="338"/>
      <c r="Q75" s="338"/>
    </row>
    <row r="76" spans="1:17">
      <c r="A76" s="338"/>
      <c r="B76" s="338"/>
      <c r="C76" s="338"/>
      <c r="D76" s="338"/>
      <c r="E76" s="338"/>
      <c r="F76" s="338"/>
      <c r="G76" s="338"/>
      <c r="H76" s="338"/>
      <c r="I76" s="338"/>
      <c r="J76" s="338"/>
      <c r="K76" s="338"/>
      <c r="L76" s="338"/>
      <c r="M76" s="338"/>
      <c r="N76" s="338"/>
      <c r="O76" s="338"/>
      <c r="P76" s="338"/>
      <c r="Q76" s="338"/>
    </row>
    <row r="77" spans="1:17">
      <c r="A77" s="338"/>
      <c r="B77" s="338"/>
      <c r="C77" s="338"/>
      <c r="D77" s="338"/>
      <c r="E77" s="338"/>
      <c r="F77" s="338"/>
      <c r="G77" s="338"/>
      <c r="H77" s="338"/>
      <c r="I77" s="338"/>
      <c r="J77" s="338"/>
      <c r="K77" s="338"/>
      <c r="L77" s="338"/>
      <c r="M77" s="338"/>
      <c r="N77" s="338"/>
      <c r="O77" s="338"/>
      <c r="P77" s="338"/>
      <c r="Q77" s="338"/>
    </row>
    <row r="78" spans="1:17">
      <c r="A78" s="338"/>
      <c r="B78" s="338"/>
      <c r="C78" s="338"/>
      <c r="D78" s="338"/>
      <c r="E78" s="338"/>
      <c r="F78" s="338"/>
      <c r="G78" s="338"/>
      <c r="H78" s="338"/>
      <c r="I78" s="338"/>
      <c r="J78" s="338"/>
      <c r="K78" s="338"/>
      <c r="L78" s="338"/>
      <c r="M78" s="338"/>
      <c r="N78" s="338"/>
      <c r="O78" s="338"/>
      <c r="P78" s="338"/>
      <c r="Q78" s="338"/>
    </row>
    <row r="79" spans="1:17">
      <c r="A79" s="338"/>
      <c r="B79" s="338"/>
      <c r="C79" s="338"/>
      <c r="D79" s="338"/>
      <c r="E79" s="338"/>
      <c r="F79" s="338"/>
      <c r="G79" s="338"/>
      <c r="H79" s="338"/>
      <c r="I79" s="338"/>
      <c r="J79" s="338"/>
      <c r="K79" s="338"/>
      <c r="L79" s="338"/>
      <c r="M79" s="338"/>
      <c r="N79" s="338"/>
      <c r="O79" s="338"/>
      <c r="P79" s="338"/>
      <c r="Q79" s="338"/>
    </row>
    <row r="80" spans="1:17">
      <c r="A80" s="338"/>
      <c r="B80" s="338"/>
      <c r="C80" s="338"/>
      <c r="D80" s="338"/>
      <c r="E80" s="338"/>
      <c r="F80" s="338"/>
      <c r="G80" s="338"/>
      <c r="H80" s="338"/>
      <c r="I80" s="338"/>
      <c r="J80" s="338"/>
      <c r="K80" s="338"/>
      <c r="L80" s="338"/>
      <c r="M80" s="338"/>
      <c r="N80" s="338"/>
      <c r="O80" s="338"/>
      <c r="P80" s="338"/>
      <c r="Q80" s="338"/>
    </row>
    <row r="81" spans="1:17">
      <c r="A81" s="338"/>
      <c r="B81" s="338"/>
      <c r="C81" s="338"/>
      <c r="D81" s="338"/>
      <c r="E81" s="338"/>
      <c r="F81" s="338"/>
      <c r="G81" s="338"/>
      <c r="H81" s="338"/>
      <c r="I81" s="338"/>
      <c r="J81" s="338"/>
      <c r="K81" s="338"/>
      <c r="L81" s="338"/>
      <c r="M81" s="338"/>
      <c r="N81" s="338"/>
      <c r="O81" s="338"/>
      <c r="P81" s="338"/>
      <c r="Q81" s="338"/>
    </row>
    <row r="82" spans="1:17">
      <c r="A82" s="338"/>
      <c r="B82" s="338"/>
      <c r="C82" s="338"/>
      <c r="D82" s="338"/>
      <c r="E82" s="338"/>
      <c r="F82" s="338"/>
      <c r="G82" s="338"/>
      <c r="H82" s="338"/>
      <c r="I82" s="338"/>
      <c r="J82" s="338"/>
      <c r="K82" s="338"/>
      <c r="L82" s="338"/>
      <c r="M82" s="338"/>
      <c r="N82" s="338"/>
      <c r="O82" s="338"/>
      <c r="P82" s="338"/>
      <c r="Q82" s="338"/>
    </row>
    <row r="83" spans="1:17">
      <c r="A83" s="338"/>
      <c r="B83" s="338"/>
      <c r="C83" s="338"/>
      <c r="D83" s="338"/>
      <c r="E83" s="338"/>
      <c r="F83" s="338"/>
      <c r="G83" s="338"/>
      <c r="H83" s="338"/>
      <c r="I83" s="338"/>
      <c r="J83" s="338"/>
      <c r="K83" s="338"/>
      <c r="L83" s="338"/>
      <c r="M83" s="338"/>
      <c r="N83" s="338"/>
      <c r="O83" s="338"/>
      <c r="P83" s="338"/>
      <c r="Q83" s="338"/>
    </row>
    <row r="84" spans="1:17">
      <c r="A84" s="338"/>
      <c r="B84" s="338"/>
      <c r="C84" s="338"/>
      <c r="D84" s="338"/>
      <c r="E84" s="338"/>
      <c r="F84" s="338"/>
      <c r="G84" s="338"/>
      <c r="H84" s="338"/>
      <c r="I84" s="338"/>
      <c r="J84" s="338"/>
      <c r="K84" s="338"/>
      <c r="L84" s="338"/>
      <c r="M84" s="338"/>
      <c r="N84" s="338"/>
      <c r="O84" s="338"/>
      <c r="P84" s="338"/>
      <c r="Q84" s="338"/>
    </row>
    <row r="85" spans="1:17">
      <c r="A85" s="338"/>
      <c r="B85" s="338"/>
      <c r="C85" s="338"/>
      <c r="D85" s="338"/>
      <c r="E85" s="338"/>
      <c r="F85" s="338"/>
      <c r="G85" s="338"/>
      <c r="H85" s="338"/>
      <c r="I85" s="338"/>
      <c r="J85" s="338"/>
      <c r="K85" s="338"/>
      <c r="L85" s="338"/>
      <c r="M85" s="338"/>
      <c r="N85" s="338"/>
      <c r="O85" s="338"/>
      <c r="P85" s="338"/>
      <c r="Q85" s="338"/>
    </row>
    <row r="86" spans="1:17">
      <c r="A86" s="338"/>
      <c r="B86" s="338"/>
      <c r="C86" s="338"/>
      <c r="D86" s="338"/>
      <c r="E86" s="338"/>
      <c r="F86" s="338"/>
      <c r="G86" s="338"/>
      <c r="H86" s="338"/>
      <c r="I86" s="338"/>
      <c r="J86" s="338"/>
      <c r="K86" s="338"/>
      <c r="L86" s="338"/>
      <c r="M86" s="338"/>
      <c r="N86" s="338"/>
      <c r="O86" s="338"/>
      <c r="P86" s="338"/>
      <c r="Q86" s="338"/>
    </row>
    <row r="87" spans="1:17">
      <c r="A87" s="338"/>
      <c r="B87" s="338"/>
      <c r="C87" s="338"/>
      <c r="D87" s="338"/>
      <c r="E87" s="338"/>
      <c r="F87" s="338"/>
      <c r="G87" s="338"/>
      <c r="H87" s="338"/>
      <c r="I87" s="338"/>
      <c r="J87" s="338"/>
      <c r="K87" s="338"/>
      <c r="L87" s="338"/>
      <c r="M87" s="338"/>
      <c r="N87" s="338"/>
      <c r="O87" s="338"/>
      <c r="P87" s="338"/>
      <c r="Q87" s="338"/>
    </row>
    <row r="88" spans="1:17">
      <c r="A88" s="338"/>
      <c r="B88" s="338"/>
      <c r="C88" s="338"/>
      <c r="D88" s="338"/>
      <c r="E88" s="338"/>
      <c r="F88" s="338"/>
      <c r="G88" s="338"/>
      <c r="H88" s="338"/>
      <c r="I88" s="338"/>
      <c r="J88" s="338"/>
      <c r="K88" s="338"/>
      <c r="L88" s="338"/>
      <c r="M88" s="338"/>
      <c r="N88" s="338"/>
      <c r="O88" s="338"/>
      <c r="P88" s="338"/>
      <c r="Q88" s="338"/>
    </row>
    <row r="89" spans="1:17">
      <c r="A89" s="338"/>
      <c r="B89" s="338"/>
      <c r="C89" s="338"/>
      <c r="D89" s="338"/>
      <c r="E89" s="338"/>
      <c r="F89" s="338"/>
      <c r="G89" s="338"/>
      <c r="H89" s="338"/>
      <c r="I89" s="338"/>
      <c r="J89" s="338"/>
      <c r="K89" s="338"/>
      <c r="L89" s="338"/>
      <c r="M89" s="338"/>
      <c r="N89" s="338"/>
      <c r="O89" s="338"/>
      <c r="P89" s="338"/>
      <c r="Q89" s="338"/>
    </row>
    <row r="90" spans="1:17">
      <c r="A90" s="338"/>
      <c r="B90" s="338"/>
      <c r="C90" s="338"/>
      <c r="D90" s="338"/>
      <c r="E90" s="338"/>
      <c r="F90" s="338"/>
      <c r="G90" s="338"/>
      <c r="H90" s="338"/>
      <c r="I90" s="338"/>
      <c r="J90" s="338"/>
      <c r="K90" s="338"/>
      <c r="L90" s="338"/>
      <c r="M90" s="338"/>
      <c r="N90" s="338"/>
      <c r="O90" s="338"/>
      <c r="P90" s="338"/>
      <c r="Q90" s="338"/>
    </row>
    <row r="91" spans="1:17">
      <c r="A91" s="338"/>
      <c r="B91" s="338"/>
      <c r="C91" s="338"/>
      <c r="D91" s="338"/>
      <c r="E91" s="338"/>
      <c r="F91" s="338"/>
      <c r="G91" s="338"/>
      <c r="H91" s="338"/>
      <c r="I91" s="338"/>
      <c r="J91" s="338"/>
      <c r="K91" s="338"/>
      <c r="L91" s="338"/>
      <c r="M91" s="338"/>
      <c r="N91" s="338"/>
      <c r="O91" s="338"/>
      <c r="P91" s="338"/>
      <c r="Q91" s="338"/>
    </row>
    <row r="92" spans="1:17">
      <c r="A92" s="338"/>
      <c r="B92" s="338"/>
      <c r="C92" s="338"/>
      <c r="D92" s="338"/>
      <c r="E92" s="338"/>
      <c r="F92" s="338"/>
      <c r="G92" s="338"/>
      <c r="H92" s="338"/>
      <c r="I92" s="338"/>
      <c r="J92" s="338"/>
      <c r="K92" s="338"/>
      <c r="L92" s="338"/>
      <c r="M92" s="338"/>
      <c r="N92" s="338"/>
      <c r="O92" s="338"/>
      <c r="P92" s="338"/>
      <c r="Q92" s="338"/>
    </row>
    <row r="93" spans="1:17">
      <c r="A93" s="338"/>
      <c r="B93" s="338"/>
      <c r="C93" s="338"/>
      <c r="D93" s="338"/>
      <c r="E93" s="338"/>
      <c r="F93" s="338"/>
      <c r="G93" s="338"/>
      <c r="H93" s="338"/>
      <c r="I93" s="338"/>
      <c r="J93" s="338"/>
      <c r="K93" s="338"/>
      <c r="L93" s="338"/>
      <c r="M93" s="338"/>
      <c r="N93" s="338"/>
      <c r="O93" s="338"/>
      <c r="P93" s="338"/>
      <c r="Q93" s="338"/>
    </row>
    <row r="94" spans="1:17">
      <c r="A94" s="338"/>
      <c r="B94" s="338"/>
      <c r="C94" s="338"/>
      <c r="D94" s="338"/>
      <c r="E94" s="338"/>
      <c r="F94" s="338"/>
      <c r="G94" s="338"/>
      <c r="H94" s="338"/>
      <c r="I94" s="338"/>
      <c r="J94" s="338"/>
      <c r="K94" s="338"/>
      <c r="L94" s="338"/>
      <c r="M94" s="338"/>
      <c r="N94" s="338"/>
      <c r="O94" s="338"/>
      <c r="P94" s="338"/>
      <c r="Q94" s="338"/>
    </row>
    <row r="95" spans="1:17">
      <c r="A95" s="338"/>
      <c r="B95" s="338"/>
      <c r="C95" s="338"/>
      <c r="D95" s="338"/>
      <c r="E95" s="338"/>
      <c r="F95" s="338"/>
      <c r="G95" s="338"/>
      <c r="H95" s="338"/>
      <c r="I95" s="338"/>
      <c r="J95" s="338"/>
      <c r="K95" s="338"/>
      <c r="L95" s="338"/>
      <c r="M95" s="338"/>
      <c r="N95" s="338"/>
      <c r="O95" s="338"/>
      <c r="P95" s="338"/>
      <c r="Q95" s="338"/>
    </row>
    <row r="96" spans="1:17">
      <c r="A96" s="338"/>
      <c r="B96" s="338"/>
      <c r="C96" s="338"/>
      <c r="D96" s="338"/>
      <c r="E96" s="338"/>
      <c r="F96" s="338"/>
      <c r="G96" s="338"/>
      <c r="H96" s="338"/>
      <c r="I96" s="338"/>
      <c r="J96" s="338"/>
      <c r="K96" s="338"/>
      <c r="L96" s="338"/>
      <c r="M96" s="338"/>
      <c r="N96" s="338"/>
      <c r="O96" s="338"/>
      <c r="P96" s="338"/>
      <c r="Q96" s="338"/>
    </row>
    <row r="97" spans="1:17">
      <c r="A97" s="338"/>
      <c r="B97" s="338"/>
      <c r="C97" s="338"/>
      <c r="D97" s="338"/>
      <c r="E97" s="338"/>
      <c r="F97" s="338"/>
      <c r="G97" s="338"/>
      <c r="H97" s="338"/>
      <c r="I97" s="338"/>
      <c r="J97" s="338"/>
      <c r="K97" s="338"/>
      <c r="L97" s="338"/>
      <c r="M97" s="338"/>
      <c r="N97" s="338"/>
      <c r="O97" s="338"/>
      <c r="P97" s="338"/>
      <c r="Q97" s="338"/>
    </row>
    <row r="98" spans="1:17">
      <c r="A98" s="338"/>
      <c r="B98" s="338"/>
      <c r="C98" s="338"/>
      <c r="D98" s="338"/>
      <c r="E98" s="338"/>
      <c r="F98" s="338"/>
      <c r="G98" s="338"/>
      <c r="H98" s="338"/>
      <c r="I98" s="338"/>
      <c r="J98" s="338"/>
      <c r="K98" s="338"/>
      <c r="L98" s="338"/>
      <c r="M98" s="338"/>
      <c r="N98" s="338"/>
      <c r="O98" s="338"/>
      <c r="P98" s="338"/>
      <c r="Q98" s="338"/>
    </row>
    <row r="99" spans="1:17">
      <c r="A99" s="338"/>
      <c r="B99" s="338"/>
      <c r="C99" s="338"/>
      <c r="D99" s="338"/>
      <c r="E99" s="338"/>
      <c r="F99" s="338"/>
      <c r="G99" s="338"/>
      <c r="H99" s="338"/>
      <c r="I99" s="338"/>
      <c r="J99" s="338"/>
      <c r="K99" s="338"/>
      <c r="L99" s="338"/>
      <c r="M99" s="338"/>
      <c r="N99" s="338"/>
      <c r="O99" s="338"/>
      <c r="P99" s="338"/>
      <c r="Q99" s="338"/>
    </row>
    <row r="100" spans="1:17">
      <c r="A100" s="338"/>
      <c r="B100" s="338"/>
      <c r="C100" s="338"/>
      <c r="D100" s="338"/>
      <c r="E100" s="338"/>
      <c r="F100" s="338"/>
      <c r="G100" s="338"/>
      <c r="H100" s="338"/>
      <c r="I100" s="338"/>
      <c r="J100" s="338"/>
      <c r="K100" s="338"/>
      <c r="L100" s="338"/>
      <c r="M100" s="338"/>
      <c r="N100" s="338"/>
      <c r="O100" s="338"/>
      <c r="P100" s="338"/>
      <c r="Q100" s="338"/>
    </row>
    <row r="101" spans="1:17">
      <c r="A101" s="338"/>
      <c r="B101" s="338"/>
      <c r="C101" s="338"/>
      <c r="D101" s="338"/>
      <c r="E101" s="338"/>
      <c r="F101" s="338"/>
      <c r="G101" s="338"/>
      <c r="H101" s="338"/>
      <c r="I101" s="338"/>
      <c r="J101" s="338"/>
      <c r="K101" s="338"/>
      <c r="L101" s="338"/>
      <c r="M101" s="338"/>
      <c r="N101" s="338"/>
      <c r="O101" s="338"/>
      <c r="P101" s="338"/>
      <c r="Q101" s="338"/>
    </row>
    <row r="102" spans="1:17">
      <c r="A102" s="338"/>
      <c r="B102" s="338"/>
      <c r="C102" s="338"/>
      <c r="D102" s="338"/>
      <c r="E102" s="338"/>
      <c r="F102" s="338"/>
      <c r="G102" s="338"/>
      <c r="H102" s="338"/>
      <c r="I102" s="338"/>
      <c r="J102" s="338"/>
      <c r="K102" s="338"/>
      <c r="L102" s="338"/>
      <c r="M102" s="338"/>
      <c r="N102" s="338"/>
      <c r="O102" s="338"/>
      <c r="P102" s="338"/>
      <c r="Q102" s="338"/>
    </row>
    <row r="103" spans="1:17">
      <c r="A103" s="338"/>
      <c r="B103" s="338"/>
      <c r="C103" s="338"/>
      <c r="D103" s="338"/>
      <c r="E103" s="338"/>
      <c r="F103" s="338"/>
      <c r="G103" s="338"/>
      <c r="H103" s="338"/>
      <c r="I103" s="338"/>
      <c r="J103" s="338"/>
      <c r="K103" s="338"/>
      <c r="L103" s="338"/>
      <c r="M103" s="338"/>
      <c r="N103" s="338"/>
      <c r="O103" s="338"/>
      <c r="P103" s="338"/>
      <c r="Q103" s="338"/>
    </row>
    <row r="104" spans="1:17">
      <c r="A104" s="338"/>
      <c r="B104" s="338"/>
      <c r="C104" s="338"/>
      <c r="D104" s="338"/>
      <c r="E104" s="338"/>
      <c r="F104" s="338"/>
      <c r="G104" s="338"/>
      <c r="H104" s="338"/>
      <c r="I104" s="338"/>
      <c r="J104" s="338"/>
      <c r="K104" s="338"/>
      <c r="L104" s="338"/>
      <c r="M104" s="338"/>
      <c r="N104" s="338"/>
      <c r="O104" s="338"/>
      <c r="P104" s="338"/>
      <c r="Q104" s="338"/>
    </row>
    <row r="105" spans="1:17">
      <c r="A105" s="338"/>
      <c r="B105" s="338"/>
      <c r="C105" s="338"/>
      <c r="D105" s="338"/>
      <c r="E105" s="338"/>
      <c r="F105" s="338"/>
      <c r="G105" s="338"/>
      <c r="H105" s="338"/>
      <c r="I105" s="338"/>
      <c r="J105" s="338"/>
      <c r="K105" s="338"/>
      <c r="L105" s="338"/>
      <c r="M105" s="338"/>
      <c r="N105" s="338"/>
      <c r="O105" s="338"/>
      <c r="P105" s="338"/>
      <c r="Q105" s="338"/>
    </row>
    <row r="106" spans="1:17">
      <c r="A106" s="338"/>
      <c r="B106" s="338"/>
      <c r="C106" s="338"/>
      <c r="D106" s="338"/>
      <c r="E106" s="338"/>
      <c r="F106" s="338"/>
      <c r="G106" s="338"/>
      <c r="H106" s="338"/>
      <c r="I106" s="338"/>
      <c r="J106" s="338"/>
      <c r="K106" s="338"/>
      <c r="L106" s="338"/>
      <c r="M106" s="338"/>
      <c r="N106" s="338"/>
      <c r="O106" s="338"/>
      <c r="P106" s="338"/>
      <c r="Q106" s="338"/>
    </row>
    <row r="107" spans="1:17">
      <c r="A107" s="338"/>
      <c r="B107" s="338"/>
      <c r="C107" s="338"/>
      <c r="D107" s="338"/>
      <c r="E107" s="338"/>
      <c r="F107" s="338"/>
      <c r="G107" s="338"/>
      <c r="H107" s="338"/>
      <c r="I107" s="338"/>
      <c r="J107" s="338"/>
      <c r="K107" s="338"/>
      <c r="L107" s="338"/>
      <c r="M107" s="338"/>
      <c r="N107" s="338"/>
      <c r="O107" s="338"/>
      <c r="P107" s="338"/>
      <c r="Q107" s="338"/>
    </row>
    <row r="108" spans="1:17">
      <c r="A108" s="338"/>
      <c r="B108" s="338"/>
      <c r="C108" s="338"/>
      <c r="D108" s="338"/>
      <c r="E108" s="338"/>
      <c r="F108" s="338"/>
      <c r="G108" s="338"/>
      <c r="H108" s="338"/>
      <c r="I108" s="338"/>
      <c r="J108" s="338"/>
      <c r="K108" s="338"/>
      <c r="L108" s="338"/>
      <c r="M108" s="338"/>
      <c r="N108" s="338"/>
      <c r="O108" s="338"/>
      <c r="P108" s="338"/>
      <c r="Q108" s="338"/>
    </row>
    <row r="109" spans="1:17">
      <c r="A109" s="338"/>
      <c r="B109" s="338"/>
      <c r="C109" s="338"/>
      <c r="D109" s="338"/>
      <c r="E109" s="338"/>
      <c r="F109" s="338"/>
      <c r="G109" s="338"/>
      <c r="H109" s="338"/>
      <c r="I109" s="338"/>
      <c r="J109" s="338"/>
      <c r="K109" s="338"/>
      <c r="L109" s="338"/>
      <c r="M109" s="338"/>
      <c r="N109" s="338"/>
      <c r="O109" s="338"/>
      <c r="P109" s="338"/>
      <c r="Q109" s="338"/>
    </row>
    <row r="110" spans="1:17">
      <c r="A110" s="338"/>
      <c r="B110" s="338"/>
      <c r="C110" s="338"/>
      <c r="D110" s="338"/>
      <c r="E110" s="338"/>
      <c r="F110" s="338"/>
      <c r="G110" s="338"/>
      <c r="H110" s="338"/>
      <c r="I110" s="338"/>
      <c r="J110" s="338"/>
      <c r="K110" s="338"/>
      <c r="L110" s="338"/>
      <c r="M110" s="338"/>
      <c r="N110" s="338"/>
      <c r="O110" s="338"/>
      <c r="P110" s="338"/>
      <c r="Q110" s="338"/>
    </row>
    <row r="111" spans="1:17">
      <c r="A111" s="338"/>
      <c r="B111" s="338"/>
      <c r="C111" s="338"/>
      <c r="D111" s="338"/>
      <c r="E111" s="338"/>
      <c r="F111" s="338"/>
      <c r="G111" s="338"/>
      <c r="H111" s="338"/>
      <c r="I111" s="338"/>
      <c r="J111" s="338"/>
      <c r="K111" s="338"/>
      <c r="L111" s="338"/>
      <c r="M111" s="338"/>
      <c r="N111" s="338"/>
      <c r="O111" s="338"/>
      <c r="P111" s="338"/>
      <c r="Q111" s="338"/>
    </row>
    <row r="112" spans="1:17">
      <c r="A112" s="338"/>
      <c r="B112" s="338"/>
      <c r="C112" s="338"/>
      <c r="D112" s="338"/>
      <c r="E112" s="338"/>
      <c r="F112" s="338"/>
      <c r="G112" s="338"/>
      <c r="H112" s="338"/>
      <c r="I112" s="338"/>
      <c r="J112" s="338"/>
      <c r="K112" s="338"/>
      <c r="L112" s="338"/>
      <c r="M112" s="338"/>
      <c r="N112" s="338"/>
      <c r="O112" s="338"/>
      <c r="P112" s="338"/>
      <c r="Q112" s="338"/>
    </row>
    <row r="113" spans="1:17">
      <c r="A113" s="338"/>
      <c r="B113" s="338"/>
      <c r="C113" s="338"/>
      <c r="D113" s="338"/>
      <c r="E113" s="338"/>
      <c r="F113" s="338"/>
      <c r="G113" s="338"/>
      <c r="H113" s="338"/>
      <c r="I113" s="338"/>
      <c r="J113" s="338"/>
      <c r="K113" s="338"/>
      <c r="L113" s="338"/>
      <c r="M113" s="338"/>
      <c r="N113" s="338"/>
      <c r="O113" s="338"/>
      <c r="P113" s="338"/>
      <c r="Q113" s="338"/>
    </row>
    <row r="114" spans="1:17">
      <c r="A114" s="338"/>
      <c r="B114" s="338"/>
      <c r="C114" s="338"/>
      <c r="D114" s="338"/>
      <c r="E114" s="338"/>
      <c r="F114" s="338"/>
      <c r="G114" s="338"/>
      <c r="H114" s="338"/>
      <c r="I114" s="338"/>
      <c r="J114" s="338"/>
      <c r="K114" s="338"/>
      <c r="L114" s="338"/>
      <c r="M114" s="338"/>
      <c r="N114" s="338"/>
      <c r="O114" s="338"/>
      <c r="P114" s="338"/>
      <c r="Q114" s="338"/>
    </row>
    <row r="115" spans="1:17">
      <c r="A115" s="338"/>
      <c r="B115" s="338"/>
      <c r="C115" s="338"/>
      <c r="D115" s="338"/>
      <c r="E115" s="338"/>
      <c r="F115" s="338"/>
      <c r="G115" s="338"/>
      <c r="H115" s="338"/>
      <c r="I115" s="338"/>
      <c r="J115" s="338"/>
      <c r="K115" s="338"/>
      <c r="L115" s="338"/>
      <c r="M115" s="338"/>
      <c r="N115" s="338"/>
      <c r="O115" s="338"/>
      <c r="P115" s="338"/>
      <c r="Q115" s="338"/>
    </row>
    <row r="116" spans="1:17">
      <c r="A116" s="338"/>
      <c r="B116" s="338"/>
      <c r="C116" s="338"/>
      <c r="D116" s="338"/>
      <c r="E116" s="338"/>
      <c r="F116" s="338"/>
      <c r="G116" s="338"/>
      <c r="H116" s="338"/>
      <c r="I116" s="338"/>
      <c r="J116" s="338"/>
      <c r="K116" s="338"/>
      <c r="L116" s="338"/>
      <c r="M116" s="338"/>
      <c r="N116" s="338"/>
      <c r="O116" s="338"/>
      <c r="P116" s="338"/>
      <c r="Q116" s="338"/>
    </row>
    <row r="117" spans="1:17">
      <c r="A117" s="338"/>
      <c r="B117" s="338"/>
      <c r="C117" s="338"/>
      <c r="D117" s="338"/>
      <c r="E117" s="338"/>
      <c r="F117" s="338"/>
      <c r="G117" s="338"/>
      <c r="H117" s="338"/>
      <c r="I117" s="338"/>
      <c r="J117" s="338"/>
      <c r="K117" s="338"/>
      <c r="L117" s="338"/>
      <c r="M117" s="338"/>
      <c r="N117" s="338"/>
      <c r="O117" s="338"/>
      <c r="P117" s="338"/>
      <c r="Q117" s="338"/>
    </row>
    <row r="118" spans="1:17">
      <c r="A118" s="338"/>
      <c r="B118" s="338"/>
      <c r="C118" s="338"/>
      <c r="D118" s="338"/>
      <c r="E118" s="338"/>
      <c r="F118" s="338"/>
      <c r="G118" s="338"/>
      <c r="H118" s="338"/>
      <c r="I118" s="338"/>
      <c r="J118" s="338"/>
      <c r="K118" s="338"/>
      <c r="L118" s="338"/>
      <c r="M118" s="338"/>
      <c r="N118" s="338"/>
      <c r="O118" s="338"/>
      <c r="P118" s="338"/>
      <c r="Q118" s="338"/>
    </row>
    <row r="119" spans="1:17">
      <c r="A119" s="338"/>
      <c r="B119" s="338"/>
      <c r="C119" s="338"/>
      <c r="D119" s="338"/>
      <c r="E119" s="338"/>
      <c r="F119" s="338"/>
      <c r="G119" s="338"/>
      <c r="H119" s="338"/>
      <c r="I119" s="338"/>
      <c r="J119" s="338"/>
      <c r="K119" s="338"/>
      <c r="L119" s="338"/>
      <c r="M119" s="338"/>
      <c r="N119" s="338"/>
      <c r="O119" s="338"/>
      <c r="P119" s="338"/>
      <c r="Q119" s="338"/>
    </row>
    <row r="120" spans="1:17">
      <c r="A120" s="338"/>
      <c r="B120" s="338"/>
      <c r="C120" s="338"/>
      <c r="D120" s="338"/>
      <c r="E120" s="338"/>
      <c r="F120" s="338"/>
      <c r="G120" s="338"/>
      <c r="H120" s="338"/>
      <c r="I120" s="338"/>
      <c r="J120" s="338"/>
      <c r="K120" s="338"/>
      <c r="L120" s="338"/>
      <c r="M120" s="338"/>
      <c r="N120" s="338"/>
      <c r="O120" s="338"/>
      <c r="P120" s="338"/>
      <c r="Q120" s="338"/>
    </row>
    <row r="121" spans="1:17">
      <c r="A121" s="338"/>
      <c r="B121" s="338"/>
      <c r="C121" s="338"/>
      <c r="D121" s="338"/>
      <c r="E121" s="338"/>
      <c r="F121" s="338"/>
      <c r="G121" s="338"/>
      <c r="H121" s="338"/>
      <c r="I121" s="338"/>
      <c r="J121" s="338"/>
      <c r="K121" s="338"/>
      <c r="L121" s="338"/>
      <c r="M121" s="338"/>
      <c r="N121" s="338"/>
      <c r="O121" s="338"/>
      <c r="P121" s="338"/>
      <c r="Q121" s="338"/>
    </row>
    <row r="122" spans="1:17">
      <c r="A122" s="338"/>
      <c r="B122" s="338"/>
      <c r="C122" s="338"/>
      <c r="D122" s="338"/>
      <c r="E122" s="338"/>
      <c r="F122" s="338"/>
      <c r="G122" s="338"/>
      <c r="H122" s="338"/>
      <c r="I122" s="338"/>
      <c r="J122" s="338"/>
      <c r="K122" s="338"/>
      <c r="L122" s="338"/>
      <c r="M122" s="338"/>
      <c r="N122" s="338"/>
      <c r="O122" s="338"/>
      <c r="P122" s="338"/>
      <c r="Q122" s="338"/>
    </row>
    <row r="123" spans="1:17">
      <c r="A123" s="338"/>
      <c r="B123" s="338"/>
      <c r="C123" s="338"/>
      <c r="D123" s="338"/>
      <c r="E123" s="338"/>
      <c r="F123" s="338"/>
      <c r="G123" s="338"/>
      <c r="H123" s="338"/>
      <c r="I123" s="338"/>
      <c r="J123" s="338"/>
      <c r="K123" s="338"/>
      <c r="L123" s="338"/>
      <c r="M123" s="338"/>
      <c r="N123" s="338"/>
      <c r="O123" s="338"/>
      <c r="P123" s="338"/>
      <c r="Q123" s="338"/>
    </row>
    <row r="124" spans="1:17">
      <c r="A124" s="338"/>
      <c r="B124" s="338"/>
      <c r="C124" s="338"/>
      <c r="D124" s="338"/>
      <c r="E124" s="338"/>
      <c r="F124" s="338"/>
      <c r="G124" s="338"/>
      <c r="H124" s="338"/>
      <c r="I124" s="338"/>
      <c r="J124" s="338"/>
      <c r="K124" s="338"/>
      <c r="L124" s="338"/>
      <c r="M124" s="338"/>
      <c r="N124" s="338"/>
      <c r="O124" s="338"/>
      <c r="P124" s="338"/>
      <c r="Q124" s="338"/>
    </row>
    <row r="125" spans="1:17">
      <c r="A125" s="338"/>
      <c r="B125" s="338"/>
      <c r="C125" s="338"/>
      <c r="D125" s="338"/>
      <c r="E125" s="338"/>
      <c r="F125" s="338"/>
      <c r="G125" s="338"/>
      <c r="H125" s="338"/>
      <c r="I125" s="338"/>
      <c r="J125" s="338"/>
      <c r="K125" s="338"/>
      <c r="L125" s="338"/>
      <c r="M125" s="338"/>
      <c r="N125" s="338"/>
      <c r="O125" s="338"/>
      <c r="P125" s="338"/>
      <c r="Q125" s="338"/>
    </row>
    <row r="126" spans="1:17">
      <c r="A126" s="338"/>
      <c r="B126" s="338"/>
      <c r="C126" s="338"/>
      <c r="D126" s="338"/>
      <c r="E126" s="338"/>
      <c r="F126" s="338"/>
      <c r="G126" s="338"/>
      <c r="H126" s="338"/>
      <c r="I126" s="338"/>
      <c r="J126" s="338"/>
      <c r="K126" s="338"/>
      <c r="L126" s="338"/>
      <c r="M126" s="338"/>
      <c r="N126" s="338"/>
      <c r="O126" s="338"/>
      <c r="P126" s="338"/>
      <c r="Q126" s="338"/>
    </row>
    <row r="127" spans="1:17">
      <c r="A127" s="338"/>
      <c r="B127" s="338"/>
      <c r="C127" s="338"/>
      <c r="D127" s="338"/>
      <c r="E127" s="338"/>
      <c r="F127" s="338"/>
      <c r="G127" s="338"/>
      <c r="H127" s="338"/>
      <c r="I127" s="338"/>
      <c r="J127" s="338"/>
      <c r="K127" s="338"/>
      <c r="L127" s="338"/>
      <c r="M127" s="338"/>
      <c r="N127" s="338"/>
      <c r="O127" s="338"/>
      <c r="P127" s="338"/>
      <c r="Q127" s="338"/>
    </row>
    <row r="128" spans="1:17">
      <c r="A128" s="338"/>
      <c r="B128" s="338"/>
      <c r="C128" s="338"/>
      <c r="D128" s="338"/>
      <c r="E128" s="338"/>
      <c r="F128" s="338"/>
      <c r="G128" s="338"/>
      <c r="H128" s="338"/>
      <c r="I128" s="338"/>
      <c r="J128" s="338"/>
      <c r="K128" s="338"/>
      <c r="L128" s="338"/>
      <c r="M128" s="338"/>
      <c r="N128" s="338"/>
      <c r="O128" s="338"/>
      <c r="P128" s="338"/>
      <c r="Q128" s="338"/>
    </row>
    <row r="129" spans="1:17">
      <c r="A129" s="338"/>
      <c r="B129" s="338"/>
      <c r="C129" s="338"/>
      <c r="D129" s="338"/>
      <c r="E129" s="338"/>
      <c r="F129" s="338"/>
      <c r="G129" s="338"/>
      <c r="H129" s="338"/>
      <c r="I129" s="338"/>
      <c r="J129" s="338"/>
      <c r="K129" s="338"/>
      <c r="L129" s="338"/>
      <c r="M129" s="338"/>
      <c r="N129" s="338"/>
      <c r="O129" s="338"/>
      <c r="P129" s="338"/>
      <c r="Q129" s="338"/>
    </row>
    <row r="130" spans="1:17">
      <c r="A130" s="338"/>
      <c r="B130" s="338"/>
      <c r="C130" s="338"/>
      <c r="D130" s="338"/>
      <c r="E130" s="338"/>
      <c r="F130" s="338"/>
      <c r="G130" s="338"/>
      <c r="H130" s="338"/>
      <c r="I130" s="338"/>
      <c r="J130" s="338"/>
      <c r="K130" s="338"/>
      <c r="L130" s="338"/>
      <c r="M130" s="338"/>
      <c r="N130" s="338"/>
      <c r="O130" s="338"/>
      <c r="P130" s="338"/>
      <c r="Q130" s="338"/>
    </row>
    <row r="131" spans="1:17">
      <c r="A131" s="338"/>
      <c r="B131" s="338"/>
      <c r="C131" s="338"/>
      <c r="D131" s="338"/>
      <c r="E131" s="338"/>
      <c r="F131" s="338"/>
      <c r="G131" s="338"/>
      <c r="H131" s="338"/>
      <c r="I131" s="338"/>
      <c r="J131" s="338"/>
      <c r="K131" s="338"/>
      <c r="L131" s="338"/>
      <c r="M131" s="338"/>
      <c r="N131" s="338"/>
      <c r="O131" s="338"/>
      <c r="P131" s="338"/>
      <c r="Q131" s="338"/>
    </row>
    <row r="132" spans="1:17">
      <c r="A132" s="338"/>
      <c r="B132" s="338"/>
      <c r="C132" s="338"/>
      <c r="D132" s="338"/>
      <c r="E132" s="338"/>
      <c r="F132" s="338"/>
      <c r="G132" s="338"/>
      <c r="H132" s="338"/>
      <c r="I132" s="338"/>
      <c r="J132" s="338"/>
      <c r="K132" s="338"/>
      <c r="L132" s="338"/>
      <c r="M132" s="338"/>
      <c r="N132" s="338"/>
      <c r="O132" s="338"/>
      <c r="P132" s="338"/>
      <c r="Q132" s="338"/>
    </row>
    <row r="133" spans="1:17">
      <c r="A133" s="338"/>
      <c r="B133" s="338"/>
      <c r="C133" s="338"/>
      <c r="D133" s="338"/>
      <c r="E133" s="338"/>
      <c r="F133" s="338"/>
      <c r="G133" s="338"/>
      <c r="H133" s="338"/>
      <c r="I133" s="338"/>
      <c r="J133" s="338"/>
      <c r="K133" s="338"/>
      <c r="L133" s="338"/>
      <c r="M133" s="338"/>
      <c r="N133" s="338"/>
      <c r="O133" s="338"/>
      <c r="P133" s="338"/>
      <c r="Q133" s="338"/>
    </row>
    <row r="134" spans="1:17">
      <c r="A134" s="338"/>
      <c r="B134" s="338"/>
      <c r="C134" s="338"/>
      <c r="D134" s="338"/>
      <c r="E134" s="338"/>
      <c r="F134" s="338"/>
      <c r="G134" s="338"/>
      <c r="H134" s="338"/>
      <c r="I134" s="338"/>
      <c r="J134" s="338"/>
      <c r="K134" s="338"/>
      <c r="L134" s="338"/>
      <c r="M134" s="338"/>
      <c r="N134" s="338"/>
      <c r="O134" s="338"/>
      <c r="P134" s="338"/>
      <c r="Q134" s="338"/>
    </row>
  </sheetData>
  <customSheetViews>
    <customSheetView guid="{12F8D032-8143-430B-8DFF-852E8796C402}" hiddenColumns="1">
      <selection activeCell="V9" sqref="V9:V10"/>
      <pageMargins left="0.7" right="0.7" top="0.75" bottom="0.75" header="0.3" footer="0.3"/>
      <pageSetup paperSize="9" orientation="portrait" r:id="rId1"/>
    </customSheetView>
    <customSheetView guid="{8DA78CF1-615A-4626-9893-6751995631A4}" hiddenColumns="1" topLeftCell="B1">
      <selection activeCell="S12" sqref="S12"/>
      <pageMargins left="0.7" right="0.7" top="0.75" bottom="0.75" header="0.3" footer="0.3"/>
      <pageSetup paperSize="9" orientation="portrait" r:id="rId2"/>
    </customSheetView>
    <customSheetView guid="{899D69CD-4B7E-42BC-9944-5BD922EB798C}" topLeftCell="A22">
      <selection activeCell="A23" sqref="A23"/>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9AF4A83C-CF57-4B40-8A74-6A0EA6C2FE5C}" hiddenColumns="1" topLeftCell="B1">
      <selection activeCell="S12" sqref="S12"/>
      <pageMargins left="0.7" right="0.7" top="0.75" bottom="0.75" header="0.3" footer="0.3"/>
      <pageSetup paperSize="9" orientation="portrait" r:id="rId5"/>
    </customSheetView>
    <customSheetView guid="{25FAB884-5E17-4008-8139-33D910C7DEFE}">
      <selection activeCell="F21" sqref="F21"/>
      <pageMargins left="0.7" right="0.7" top="0.75" bottom="0.75" header="0.3" footer="0.3"/>
      <pageSetup paperSize="9" orientation="portrait" r:id="rId6"/>
    </customSheetView>
    <customSheetView guid="{687A4863-1825-4D63-B732-E76682E6DE4F}" hiddenColumns="1">
      <selection activeCell="V9" sqref="V9:V10"/>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showGridLines="0" workbookViewId="0">
      <selection activeCell="G23" sqref="G23"/>
    </sheetView>
  </sheetViews>
  <sheetFormatPr defaultColWidth="9.140625" defaultRowHeight="12.75"/>
  <cols>
    <col min="1" max="1" width="3.85546875" style="115" customWidth="1"/>
    <col min="2" max="2" width="52.85546875" style="130" customWidth="1"/>
    <col min="3" max="3" width="53.85546875" style="130" customWidth="1"/>
    <col min="4" max="17" width="17.85546875" style="130" customWidth="1"/>
    <col min="18" max="18" width="15.42578125" style="130" customWidth="1"/>
    <col min="19" max="21" width="12.140625" style="115" customWidth="1"/>
    <col min="22" max="16384" width="9.140625" style="115"/>
  </cols>
  <sheetData>
    <row r="1" spans="2:22" ht="26.25" thickBot="1">
      <c r="B1" s="112" t="s">
        <v>407</v>
      </c>
      <c r="C1" s="112" t="s">
        <v>423</v>
      </c>
      <c r="D1" s="114" t="s">
        <v>496</v>
      </c>
      <c r="E1" s="113" t="s">
        <v>495</v>
      </c>
      <c r="F1" s="113" t="s">
        <v>494</v>
      </c>
      <c r="G1" s="114" t="s">
        <v>588</v>
      </c>
      <c r="H1" s="114" t="s">
        <v>424</v>
      </c>
      <c r="I1" s="113" t="s">
        <v>443</v>
      </c>
      <c r="J1" s="113" t="s">
        <v>442</v>
      </c>
      <c r="K1" s="113" t="s">
        <v>441</v>
      </c>
      <c r="L1" s="113" t="s">
        <v>440</v>
      </c>
      <c r="M1" s="113" t="s">
        <v>586</v>
      </c>
      <c r="N1" s="113" t="s">
        <v>616</v>
      </c>
      <c r="O1" s="113" t="s">
        <v>651</v>
      </c>
      <c r="P1" s="113" t="s">
        <v>662</v>
      </c>
      <c r="Q1" s="113" t="s">
        <v>706</v>
      </c>
      <c r="R1" s="113" t="s">
        <v>707</v>
      </c>
      <c r="S1" s="113" t="s">
        <v>708</v>
      </c>
      <c r="T1" s="113" t="s">
        <v>709</v>
      </c>
      <c r="U1" s="113" t="s">
        <v>710</v>
      </c>
    </row>
    <row r="2" spans="2:22" ht="12.6" customHeight="1">
      <c r="B2" s="116" t="s">
        <v>408</v>
      </c>
      <c r="C2" s="128" t="s">
        <v>425</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S2" s="117">
        <v>0.51900000000000002</v>
      </c>
      <c r="T2" s="117">
        <v>0.59599999999999997</v>
      </c>
      <c r="U2" s="117">
        <v>0.61699999999999999</v>
      </c>
      <c r="V2" s="291"/>
    </row>
    <row r="3" spans="2:22" ht="12.6" customHeight="1">
      <c r="B3" s="118" t="s">
        <v>409</v>
      </c>
      <c r="C3" s="129" t="s">
        <v>426</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S3" s="119">
        <v>0.68100000000000005</v>
      </c>
      <c r="T3" s="119">
        <v>0.64800000000000002</v>
      </c>
      <c r="U3" s="119">
        <v>0.63500000000000001</v>
      </c>
      <c r="V3" s="291"/>
    </row>
    <row r="4" spans="2:22" ht="12.6" customHeight="1">
      <c r="B4" s="118" t="s">
        <v>726</v>
      </c>
      <c r="C4" s="129" t="s">
        <v>427</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S4" s="120">
        <v>2.87E-2</v>
      </c>
      <c r="T4" s="120">
        <v>2.5600000000000001E-2</v>
      </c>
      <c r="U4" s="120">
        <v>2.5899999999999999E-2</v>
      </c>
      <c r="V4" s="291"/>
    </row>
    <row r="5" spans="2:22" ht="12.6" customHeight="1">
      <c r="B5" s="118" t="s">
        <v>411</v>
      </c>
      <c r="C5" s="129" t="s">
        <v>428</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S5" s="121">
        <v>0.249</v>
      </c>
      <c r="T5" s="119">
        <v>0.28799999999999998</v>
      </c>
      <c r="U5" s="119">
        <v>0.27600000000000002</v>
      </c>
      <c r="V5" s="291"/>
    </row>
    <row r="6" spans="2:22" ht="12.6" customHeight="1">
      <c r="B6" s="118" t="s">
        <v>412</v>
      </c>
      <c r="C6" s="129" t="s">
        <v>429</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S6" s="121">
        <v>0.82799999999999996</v>
      </c>
      <c r="T6" s="119">
        <v>0.79700000000000004</v>
      </c>
      <c r="U6" s="119">
        <v>0.82</v>
      </c>
      <c r="V6" s="291"/>
    </row>
    <row r="7" spans="2:22" ht="12.6" customHeight="1">
      <c r="B7" s="118" t="s">
        <v>413</v>
      </c>
      <c r="C7" s="129" t="s">
        <v>729</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S7" s="121">
        <v>5.8000000000000003E-2</v>
      </c>
      <c r="T7" s="119">
        <v>0.06</v>
      </c>
      <c r="U7" s="119">
        <v>5.8000000000000003E-2</v>
      </c>
      <c r="V7" s="291"/>
    </row>
    <row r="8" spans="2:22" ht="12.6" customHeight="1">
      <c r="B8" s="118" t="s">
        <v>414</v>
      </c>
      <c r="C8" s="129" t="s">
        <v>431</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S8" s="121">
        <v>0.57899999999999996</v>
      </c>
      <c r="T8" s="119">
        <v>0.57199999999999995</v>
      </c>
      <c r="U8" s="119">
        <v>0.59399999999999997</v>
      </c>
      <c r="V8" s="291"/>
    </row>
    <row r="9" spans="2:22" ht="12.6" customHeight="1">
      <c r="B9" s="118" t="s">
        <v>727</v>
      </c>
      <c r="C9" s="129" t="s">
        <v>730</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S9" s="122">
        <v>1.21E-2</v>
      </c>
      <c r="T9" s="120">
        <v>1.14E-2</v>
      </c>
      <c r="U9" s="120">
        <v>9.9000000000000008E-3</v>
      </c>
      <c r="V9" s="291"/>
    </row>
    <row r="10" spans="2:22" ht="12.6" customHeight="1">
      <c r="B10" s="118" t="s">
        <v>416</v>
      </c>
      <c r="C10" s="129" t="s">
        <v>433</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S10" s="121">
        <v>4.3999999999999997E-2</v>
      </c>
      <c r="T10" s="119">
        <v>4.1000000000000002E-2</v>
      </c>
      <c r="U10" s="119">
        <v>3.7999999999999999E-2</v>
      </c>
      <c r="V10" s="291"/>
    </row>
    <row r="11" spans="2:22" ht="12.6" customHeight="1">
      <c r="B11" s="118" t="s">
        <v>417</v>
      </c>
      <c r="C11" s="129" t="s">
        <v>731</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S11" s="121">
        <v>5.2999999999999999E-2</v>
      </c>
      <c r="T11" s="119">
        <v>0.05</v>
      </c>
      <c r="U11" s="119">
        <v>4.5999999999999999E-2</v>
      </c>
      <c r="V11" s="291"/>
    </row>
    <row r="12" spans="2:22" ht="12.6" customHeight="1">
      <c r="B12" s="118" t="s">
        <v>728</v>
      </c>
      <c r="C12" s="129" t="s">
        <v>435</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S12" s="121">
        <v>5.0000000000000001E-3</v>
      </c>
      <c r="T12" s="119">
        <v>4.0000000000000001E-3</v>
      </c>
      <c r="U12" s="119">
        <v>4.0000000000000001E-3</v>
      </c>
      <c r="V12" s="291"/>
    </row>
    <row r="13" spans="2:22" ht="12.6" customHeight="1">
      <c r="B13" s="118" t="s">
        <v>419</v>
      </c>
      <c r="C13" s="129" t="s">
        <v>436</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0.18890000000000001</v>
      </c>
      <c r="R13" s="122">
        <v>0.18840000000000001</v>
      </c>
      <c r="S13" s="122">
        <v>0.20419999999999999</v>
      </c>
      <c r="T13" s="120">
        <v>0.2089</v>
      </c>
      <c r="U13" s="120">
        <v>0.21160000000000001</v>
      </c>
      <c r="V13" s="291"/>
    </row>
    <row r="14" spans="2:22" ht="12.6" customHeight="1">
      <c r="B14" s="118" t="s">
        <v>420</v>
      </c>
      <c r="C14" s="129" t="s">
        <v>437</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0.1694</v>
      </c>
      <c r="R14" s="122">
        <v>0.16889999999999999</v>
      </c>
      <c r="S14" s="122">
        <v>0.18379999999999999</v>
      </c>
      <c r="T14" s="120">
        <v>0.18870000000000001</v>
      </c>
      <c r="U14" s="120">
        <v>0.19139999999999999</v>
      </c>
      <c r="V14" s="291"/>
    </row>
    <row r="15" spans="2:22" ht="12.6" customHeight="1">
      <c r="B15" s="118" t="s">
        <v>421</v>
      </c>
      <c r="C15" s="129" t="s">
        <v>438</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S15" s="123">
        <v>280.44</v>
      </c>
      <c r="T15" s="123">
        <v>284.64999999999998</v>
      </c>
      <c r="U15" s="123">
        <v>283.13</v>
      </c>
      <c r="V15" s="291"/>
    </row>
    <row r="16" spans="2:22" ht="13.5" customHeight="1" thickBot="1">
      <c r="B16" s="124" t="s">
        <v>422</v>
      </c>
      <c r="C16" s="124" t="s">
        <v>439</v>
      </c>
      <c r="D16" s="125">
        <v>4.5599999999999996</v>
      </c>
      <c r="E16" s="125">
        <v>11.09</v>
      </c>
      <c r="F16" s="125">
        <v>16.57</v>
      </c>
      <c r="G16" s="125">
        <v>22.15</v>
      </c>
      <c r="H16" s="125">
        <v>4.37</v>
      </c>
      <c r="I16" s="125">
        <v>10.85</v>
      </c>
      <c r="J16" s="125">
        <v>15.86</v>
      </c>
      <c r="K16" s="125">
        <v>23.7</v>
      </c>
      <c r="L16" s="125">
        <v>3.32</v>
      </c>
      <c r="M16" s="287">
        <v>9.16</v>
      </c>
      <c r="N16" s="287">
        <v>15.98</v>
      </c>
      <c r="O16" s="125">
        <v>20.95</v>
      </c>
      <c r="P16" s="125">
        <v>1.67</v>
      </c>
      <c r="Q16" s="125">
        <v>4.66</v>
      </c>
      <c r="R16" s="125">
        <v>9.36</v>
      </c>
      <c r="S16" s="125">
        <v>10.16</v>
      </c>
      <c r="T16" s="287">
        <v>1.49</v>
      </c>
      <c r="U16" s="287">
        <v>3.66</v>
      </c>
      <c r="V16" s="291"/>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6" t="s">
        <v>444</v>
      </c>
      <c r="B18" s="242" t="s">
        <v>711</v>
      </c>
      <c r="C18" s="242" t="s">
        <v>712</v>
      </c>
      <c r="D18" s="127"/>
      <c r="E18" s="127"/>
      <c r="F18" s="127"/>
      <c r="G18" s="127"/>
      <c r="H18" s="127"/>
      <c r="I18" s="127"/>
      <c r="J18" s="127"/>
      <c r="K18" s="127"/>
      <c r="L18" s="127"/>
      <c r="M18" s="127"/>
      <c r="N18" s="127"/>
      <c r="O18" s="127"/>
      <c r="P18" s="127"/>
      <c r="Q18" s="127"/>
      <c r="R18" s="127"/>
    </row>
    <row r="19" spans="1:18" ht="29.25">
      <c r="A19" s="146" t="s">
        <v>445</v>
      </c>
      <c r="B19" s="399" t="s">
        <v>713</v>
      </c>
      <c r="C19" s="242" t="s">
        <v>654</v>
      </c>
      <c r="D19" s="127"/>
      <c r="E19" s="127"/>
      <c r="F19" s="127"/>
      <c r="G19" s="127"/>
      <c r="H19" s="127"/>
      <c r="I19" s="127"/>
      <c r="J19" s="127"/>
      <c r="K19" s="127"/>
      <c r="L19" s="127"/>
      <c r="M19" s="127"/>
      <c r="N19" s="127"/>
      <c r="O19" s="127"/>
      <c r="P19" s="127"/>
      <c r="Q19" s="127"/>
      <c r="R19" s="127"/>
    </row>
    <row r="20" spans="1:18" ht="29.25">
      <c r="A20" s="146" t="s">
        <v>446</v>
      </c>
      <c r="B20" s="242" t="s">
        <v>655</v>
      </c>
      <c r="C20" s="242" t="s">
        <v>656</v>
      </c>
      <c r="D20" s="127"/>
      <c r="E20" s="127"/>
      <c r="F20" s="127"/>
      <c r="G20" s="127"/>
      <c r="H20" s="127"/>
      <c r="I20" s="127"/>
      <c r="J20" s="127"/>
      <c r="K20" s="127"/>
      <c r="L20" s="127"/>
      <c r="M20" s="127"/>
      <c r="N20" s="127"/>
      <c r="O20" s="127"/>
      <c r="P20" s="127"/>
      <c r="Q20" s="127"/>
      <c r="R20" s="127"/>
    </row>
    <row r="21" spans="1:18" ht="29.25">
      <c r="A21" s="146" t="s">
        <v>447</v>
      </c>
      <c r="B21" s="242" t="s">
        <v>559</v>
      </c>
      <c r="C21" s="242" t="s">
        <v>714</v>
      </c>
      <c r="D21" s="127"/>
      <c r="E21" s="127"/>
      <c r="F21" s="127"/>
      <c r="G21" s="127"/>
      <c r="H21" s="127"/>
      <c r="I21" s="127"/>
      <c r="J21" s="127"/>
      <c r="K21" s="127"/>
      <c r="L21" s="127"/>
      <c r="M21" s="127"/>
      <c r="N21" s="127"/>
      <c r="O21" s="127"/>
      <c r="P21" s="127"/>
      <c r="Q21" s="127"/>
      <c r="R21" s="127"/>
    </row>
    <row r="22" spans="1:18" ht="29.25">
      <c r="A22" s="146" t="s">
        <v>448</v>
      </c>
      <c r="B22" s="242" t="s">
        <v>449</v>
      </c>
      <c r="C22" s="242" t="s">
        <v>561</v>
      </c>
      <c r="D22" s="127"/>
      <c r="E22" s="127"/>
      <c r="F22" s="127"/>
      <c r="G22" s="127"/>
      <c r="H22" s="127"/>
      <c r="I22" s="127"/>
      <c r="J22" s="127"/>
      <c r="K22" s="127"/>
      <c r="L22" s="127"/>
      <c r="M22" s="127"/>
      <c r="N22" s="127"/>
      <c r="O22" s="127"/>
      <c r="P22" s="127"/>
      <c r="Q22" s="127"/>
      <c r="R22" s="127"/>
    </row>
    <row r="23" spans="1:18" ht="48.75">
      <c r="A23" s="146" t="s">
        <v>450</v>
      </c>
      <c r="B23" s="242" t="s">
        <v>451</v>
      </c>
      <c r="C23" s="242" t="s">
        <v>715</v>
      </c>
      <c r="D23" s="127"/>
      <c r="E23" s="127"/>
      <c r="F23" s="127"/>
      <c r="G23" s="127"/>
      <c r="H23" s="127"/>
      <c r="I23" s="127"/>
      <c r="J23" s="127"/>
      <c r="K23" s="127"/>
      <c r="L23" s="127"/>
      <c r="M23" s="127"/>
      <c r="N23" s="127"/>
      <c r="O23" s="127"/>
      <c r="P23" s="127"/>
      <c r="Q23" s="127"/>
      <c r="R23" s="127"/>
    </row>
    <row r="24" spans="1:18" ht="22.5" customHeight="1">
      <c r="A24" s="146" t="s">
        <v>452</v>
      </c>
      <c r="B24" s="242" t="s">
        <v>453</v>
      </c>
      <c r="C24" s="242" t="s">
        <v>563</v>
      </c>
      <c r="D24" s="127"/>
      <c r="E24" s="127"/>
      <c r="F24" s="127"/>
      <c r="G24" s="127"/>
      <c r="H24" s="127"/>
      <c r="I24" s="127"/>
      <c r="J24" s="127"/>
      <c r="K24" s="127"/>
      <c r="L24" s="127"/>
      <c r="M24" s="127"/>
      <c r="N24" s="127"/>
      <c r="O24" s="127"/>
      <c r="P24" s="127"/>
      <c r="Q24" s="127"/>
      <c r="R24" s="127"/>
    </row>
    <row r="25" spans="1:18" ht="39">
      <c r="A25" s="146" t="s">
        <v>454</v>
      </c>
      <c r="B25" s="242" t="s">
        <v>716</v>
      </c>
      <c r="C25" s="242" t="s">
        <v>717</v>
      </c>
      <c r="D25" s="127"/>
      <c r="E25" s="127"/>
      <c r="F25" s="127"/>
      <c r="G25" s="127"/>
      <c r="H25" s="127"/>
      <c r="I25" s="127"/>
      <c r="J25" s="127"/>
      <c r="K25" s="127"/>
      <c r="L25" s="127"/>
      <c r="M25" s="127"/>
      <c r="N25" s="127"/>
      <c r="O25" s="127"/>
      <c r="P25" s="127"/>
      <c r="Q25" s="127"/>
      <c r="R25" s="127"/>
    </row>
    <row r="26" spans="1:18" ht="39">
      <c r="A26" s="146" t="s">
        <v>456</v>
      </c>
      <c r="B26" s="242" t="s">
        <v>718</v>
      </c>
      <c r="C26" s="242" t="s">
        <v>719</v>
      </c>
      <c r="D26" s="127"/>
      <c r="E26" s="127"/>
      <c r="F26" s="127"/>
      <c r="G26" s="127"/>
      <c r="H26" s="127"/>
      <c r="I26" s="127"/>
      <c r="J26" s="127"/>
      <c r="K26" s="127"/>
      <c r="L26" s="127"/>
      <c r="M26" s="127"/>
      <c r="N26" s="127"/>
      <c r="O26" s="127"/>
      <c r="P26" s="127"/>
      <c r="Q26" s="127"/>
      <c r="R26" s="127"/>
    </row>
    <row r="27" spans="1:18" ht="19.5">
      <c r="A27" s="146" t="s">
        <v>458</v>
      </c>
      <c r="B27" s="242" t="s">
        <v>720</v>
      </c>
      <c r="C27" s="242" t="s">
        <v>566</v>
      </c>
      <c r="D27" s="127"/>
      <c r="E27" s="127"/>
      <c r="F27" s="127"/>
      <c r="G27" s="127"/>
      <c r="H27" s="127"/>
      <c r="I27" s="127"/>
      <c r="J27" s="127"/>
      <c r="K27" s="127"/>
      <c r="L27" s="127"/>
      <c r="M27" s="127"/>
      <c r="N27" s="127"/>
      <c r="O27" s="127"/>
      <c r="P27" s="127"/>
      <c r="Q27" s="127"/>
      <c r="R27" s="127"/>
    </row>
    <row r="28" spans="1:18" ht="19.5">
      <c r="A28" s="146" t="s">
        <v>733</v>
      </c>
      <c r="B28" s="242" t="s">
        <v>732</v>
      </c>
      <c r="C28" s="242" t="s">
        <v>734</v>
      </c>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7"/>
  <sheetViews>
    <sheetView showGridLines="0" workbookViewId="0">
      <selection activeCell="I27" sqref="I27"/>
    </sheetView>
  </sheetViews>
  <sheetFormatPr defaultColWidth="9.140625" defaultRowHeight="15"/>
  <cols>
    <col min="1" max="1" width="56.140625" style="3" bestFit="1" customWidth="1"/>
    <col min="2" max="2" width="55" style="3" bestFit="1" customWidth="1"/>
    <col min="3" max="6" width="10.85546875" style="3" bestFit="1" customWidth="1"/>
    <col min="7" max="8" width="11" style="3" customWidth="1"/>
    <col min="9" max="13" width="11.42578125" style="3" customWidth="1"/>
    <col min="14" max="14" width="9.140625" style="3"/>
    <col min="15" max="15" width="14.42578125" style="3" bestFit="1" customWidth="1"/>
    <col min="16" max="16384" width="9.140625" style="3"/>
  </cols>
  <sheetData>
    <row r="2" spans="1:15" s="90" customFormat="1" ht="15.75" thickBot="1">
      <c r="A2" s="44" t="s">
        <v>550</v>
      </c>
      <c r="B2" s="44" t="s">
        <v>551</v>
      </c>
      <c r="C2" s="52" t="s">
        <v>172</v>
      </c>
      <c r="D2" s="52" t="s">
        <v>589</v>
      </c>
      <c r="E2" s="54" t="s">
        <v>590</v>
      </c>
      <c r="F2" s="54" t="s">
        <v>615</v>
      </c>
      <c r="G2" s="54" t="s">
        <v>649</v>
      </c>
      <c r="H2" s="54">
        <v>43921</v>
      </c>
      <c r="I2" s="54">
        <v>44012</v>
      </c>
      <c r="J2" s="205">
        <v>44104</v>
      </c>
      <c r="K2" s="205">
        <v>44196</v>
      </c>
      <c r="L2" s="205">
        <v>44286</v>
      </c>
      <c r="M2" s="205">
        <v>44377</v>
      </c>
    </row>
    <row r="3" spans="1:15" s="90" customFormat="1">
      <c r="A3" s="220" t="s">
        <v>552</v>
      </c>
      <c r="B3" s="220" t="s">
        <v>493</v>
      </c>
      <c r="C3" s="221"/>
      <c r="D3" s="221"/>
      <c r="E3" s="221"/>
      <c r="F3" s="221"/>
      <c r="G3" s="221"/>
      <c r="H3" s="221"/>
      <c r="I3" s="221"/>
      <c r="J3" s="221"/>
      <c r="K3" s="221"/>
      <c r="L3" s="221"/>
      <c r="M3" s="221"/>
    </row>
    <row r="4" spans="1:15" s="90" customFormat="1">
      <c r="A4" s="222" t="s">
        <v>553</v>
      </c>
      <c r="B4" s="222" t="s">
        <v>178</v>
      </c>
      <c r="C4" s="223">
        <v>127863304</v>
      </c>
      <c r="D4" s="223">
        <v>128673847</v>
      </c>
      <c r="E4" s="223">
        <v>130272454</v>
      </c>
      <c r="F4" s="223">
        <v>132561589</v>
      </c>
      <c r="G4" s="223">
        <v>132377036</v>
      </c>
      <c r="H4" s="223">
        <v>136527701</v>
      </c>
      <c r="I4" s="223">
        <v>130427157</v>
      </c>
      <c r="J4" s="223">
        <v>129855264</v>
      </c>
      <c r="K4" s="223">
        <v>128731412</v>
      </c>
      <c r="L4" s="223">
        <v>129415833</v>
      </c>
      <c r="M4" s="223">
        <v>129253163</v>
      </c>
    </row>
    <row r="5" spans="1:15" s="90" customFormat="1">
      <c r="A5" s="224" t="s">
        <v>554</v>
      </c>
      <c r="B5" s="224" t="s">
        <v>567</v>
      </c>
      <c r="C5" s="225">
        <v>-564638</v>
      </c>
      <c r="D5" s="225">
        <v>-557472</v>
      </c>
      <c r="E5" s="225">
        <v>-552330</v>
      </c>
      <c r="F5" s="225">
        <v>-574167</v>
      </c>
      <c r="G5" s="225">
        <v>-571396</v>
      </c>
      <c r="H5" s="225">
        <v>-561675</v>
      </c>
      <c r="I5" s="225">
        <v>-564395</v>
      </c>
      <c r="J5" s="225">
        <v>-559747</v>
      </c>
      <c r="K5" s="225">
        <v>-586945</v>
      </c>
      <c r="L5" s="225">
        <v>-635468</v>
      </c>
      <c r="M5" s="225">
        <v>-655172</v>
      </c>
    </row>
    <row r="6" spans="1:15" s="90" customFormat="1">
      <c r="A6" s="226" t="s">
        <v>325</v>
      </c>
      <c r="B6" s="226" t="s">
        <v>319</v>
      </c>
      <c r="C6" s="227"/>
      <c r="D6" s="227"/>
      <c r="E6" s="227"/>
      <c r="F6" s="227"/>
      <c r="G6" s="227"/>
      <c r="H6" s="227"/>
      <c r="I6" s="227"/>
      <c r="J6" s="227"/>
      <c r="K6" s="227"/>
      <c r="L6" s="227"/>
      <c r="M6" s="227"/>
    </row>
    <row r="7" spans="1:15" s="90" customFormat="1">
      <c r="A7" s="222" t="s">
        <v>553</v>
      </c>
      <c r="B7" s="222" t="s">
        <v>178</v>
      </c>
      <c r="C7" s="223">
        <v>5696092</v>
      </c>
      <c r="D7" s="223">
        <v>6093723</v>
      </c>
      <c r="E7" s="223">
        <v>6783875</v>
      </c>
      <c r="F7" s="223">
        <v>6863173</v>
      </c>
      <c r="G7" s="223">
        <v>6546106</v>
      </c>
      <c r="H7" s="223">
        <v>6762337</v>
      </c>
      <c r="I7" s="223">
        <v>7674190</v>
      </c>
      <c r="J7" s="223">
        <v>7784160</v>
      </c>
      <c r="K7" s="223">
        <v>8657703</v>
      </c>
      <c r="L7" s="223">
        <v>7616780</v>
      </c>
      <c r="M7" s="223">
        <v>7829342</v>
      </c>
    </row>
    <row r="8" spans="1:15" s="90" customFormat="1">
      <c r="A8" s="224" t="s">
        <v>554</v>
      </c>
      <c r="B8" s="224" t="s">
        <v>567</v>
      </c>
      <c r="C8" s="225">
        <v>-530276</v>
      </c>
      <c r="D8" s="225">
        <v>-552727</v>
      </c>
      <c r="E8" s="225">
        <v>-615669</v>
      </c>
      <c r="F8" s="225">
        <v>-639951</v>
      </c>
      <c r="G8" s="225">
        <v>-582541</v>
      </c>
      <c r="H8" s="225">
        <v>-741693</v>
      </c>
      <c r="I8" s="225">
        <v>-817540</v>
      </c>
      <c r="J8" s="225">
        <v>-819377</v>
      </c>
      <c r="K8" s="225">
        <v>-801265</v>
      </c>
      <c r="L8" s="225">
        <v>-691011</v>
      </c>
      <c r="M8" s="225">
        <v>-597941</v>
      </c>
    </row>
    <row r="9" spans="1:15" s="90" customFormat="1">
      <c r="A9" s="226" t="s">
        <v>326</v>
      </c>
      <c r="B9" s="226" t="s">
        <v>320</v>
      </c>
      <c r="C9" s="227"/>
      <c r="D9" s="227"/>
      <c r="E9" s="227"/>
      <c r="F9" s="227"/>
      <c r="G9" s="227"/>
      <c r="H9" s="227"/>
      <c r="I9" s="227"/>
      <c r="J9" s="227"/>
      <c r="K9" s="227"/>
      <c r="L9" s="227"/>
      <c r="M9" s="227"/>
    </row>
    <row r="10" spans="1:15" s="90" customFormat="1">
      <c r="A10" s="222" t="s">
        <v>553</v>
      </c>
      <c r="B10" s="222" t="s">
        <v>178</v>
      </c>
      <c r="C10" s="223">
        <v>5703661</v>
      </c>
      <c r="D10" s="223">
        <v>6091077</v>
      </c>
      <c r="E10" s="223">
        <v>6095285</v>
      </c>
      <c r="F10" s="223">
        <v>6539299</v>
      </c>
      <c r="G10" s="223">
        <v>6834385</v>
      </c>
      <c r="H10" s="223">
        <v>7142136</v>
      </c>
      <c r="I10" s="223">
        <v>7506574</v>
      </c>
      <c r="J10" s="223">
        <v>7629025</v>
      </c>
      <c r="K10" s="223">
        <v>7710686</v>
      </c>
      <c r="L10" s="223">
        <v>8049896</v>
      </c>
      <c r="M10" s="223">
        <v>7681315</v>
      </c>
    </row>
    <row r="11" spans="1:15" s="90" customFormat="1">
      <c r="A11" s="224" t="s">
        <v>554</v>
      </c>
      <c r="B11" s="224" t="s">
        <v>567</v>
      </c>
      <c r="C11" s="225">
        <v>-3236293</v>
      </c>
      <c r="D11" s="225">
        <v>-3480014</v>
      </c>
      <c r="E11" s="225">
        <v>-3562717</v>
      </c>
      <c r="F11" s="225">
        <v>-3751732</v>
      </c>
      <c r="G11" s="225">
        <v>-3886229</v>
      </c>
      <c r="H11" s="225">
        <v>-4043474</v>
      </c>
      <c r="I11" s="225">
        <v>-4288048</v>
      </c>
      <c r="J11" s="225">
        <v>-4530127</v>
      </c>
      <c r="K11" s="225">
        <v>-4666098</v>
      </c>
      <c r="L11" s="225">
        <v>-4778336</v>
      </c>
      <c r="M11" s="225">
        <v>-4731311</v>
      </c>
    </row>
    <row r="12" spans="1:15" s="90" customFormat="1">
      <c r="A12" s="226" t="s">
        <v>485</v>
      </c>
      <c r="B12" s="226" t="s">
        <v>485</v>
      </c>
      <c r="C12" s="227"/>
      <c r="D12" s="227"/>
      <c r="E12" s="227"/>
      <c r="F12" s="227"/>
      <c r="G12" s="227"/>
      <c r="H12" s="227"/>
      <c r="I12" s="227"/>
      <c r="J12" s="227"/>
      <c r="K12" s="227"/>
      <c r="L12" s="227"/>
      <c r="M12" s="227"/>
    </row>
    <row r="13" spans="1:15" s="90" customFormat="1">
      <c r="A13" s="222" t="s">
        <v>553</v>
      </c>
      <c r="B13" s="222" t="s">
        <v>178</v>
      </c>
      <c r="C13" s="223">
        <v>764562</v>
      </c>
      <c r="D13" s="223">
        <v>738455</v>
      </c>
      <c r="E13" s="223">
        <v>720352</v>
      </c>
      <c r="F13" s="223">
        <v>768655</v>
      </c>
      <c r="G13" s="223">
        <v>769208</v>
      </c>
      <c r="H13" s="223">
        <v>756701</v>
      </c>
      <c r="I13" s="223">
        <v>723074</v>
      </c>
      <c r="J13" s="223">
        <v>718820</v>
      </c>
      <c r="K13" s="223">
        <v>725705</v>
      </c>
      <c r="L13" s="223">
        <v>697068</v>
      </c>
      <c r="M13" s="223">
        <v>685701</v>
      </c>
    </row>
    <row r="14" spans="1:15" s="90" customFormat="1" ht="15.75" thickBot="1">
      <c r="A14" s="228" t="s">
        <v>554</v>
      </c>
      <c r="B14" s="228" t="s">
        <v>567</v>
      </c>
      <c r="C14" s="229">
        <v>-53115</v>
      </c>
      <c r="D14" s="229">
        <v>-74297</v>
      </c>
      <c r="E14" s="229">
        <v>-89355</v>
      </c>
      <c r="F14" s="229">
        <v>-151498</v>
      </c>
      <c r="G14" s="229">
        <v>-204198</v>
      </c>
      <c r="H14" s="229">
        <v>-216716</v>
      </c>
      <c r="I14" s="229">
        <v>-224036</v>
      </c>
      <c r="J14" s="229">
        <v>-222906</v>
      </c>
      <c r="K14" s="229">
        <v>-221470</v>
      </c>
      <c r="L14" s="229">
        <v>-223129</v>
      </c>
      <c r="M14" s="229">
        <v>-234837</v>
      </c>
    </row>
    <row r="15" spans="1:15" s="90" customFormat="1">
      <c r="A15" s="230" t="s">
        <v>555</v>
      </c>
      <c r="B15" s="230" t="s">
        <v>556</v>
      </c>
      <c r="C15" s="231">
        <v>140027619</v>
      </c>
      <c r="D15" s="231">
        <v>141597102</v>
      </c>
      <c r="E15" s="231">
        <v>143871966</v>
      </c>
      <c r="F15" s="231">
        <v>146732716</v>
      </c>
      <c r="G15" s="231">
        <v>146526735</v>
      </c>
      <c r="H15" s="231">
        <v>151188875</v>
      </c>
      <c r="I15" s="231">
        <v>146330995</v>
      </c>
      <c r="J15" s="231">
        <v>145987269</v>
      </c>
      <c r="K15" s="231">
        <v>145825506</v>
      </c>
      <c r="L15" s="231">
        <v>145779577</v>
      </c>
      <c r="M15" s="231">
        <v>145449521</v>
      </c>
      <c r="O15" s="501"/>
    </row>
    <row r="16" spans="1:15" s="90" customFormat="1">
      <c r="A16" s="232" t="s">
        <v>554</v>
      </c>
      <c r="B16" s="233" t="s">
        <v>568</v>
      </c>
      <c r="C16" s="234">
        <v>-4384322</v>
      </c>
      <c r="D16" s="234">
        <v>-4664510</v>
      </c>
      <c r="E16" s="234">
        <v>-4820071</v>
      </c>
      <c r="F16" s="234">
        <v>-5117348</v>
      </c>
      <c r="G16" s="234">
        <v>-5244364</v>
      </c>
      <c r="H16" s="234">
        <v>-5563558</v>
      </c>
      <c r="I16" s="234">
        <v>-5894019</v>
      </c>
      <c r="J16" s="234">
        <v>-6132157</v>
      </c>
      <c r="K16" s="234">
        <v>-6275778</v>
      </c>
      <c r="L16" s="234">
        <v>-6327944</v>
      </c>
      <c r="M16" s="234">
        <v>-6219261</v>
      </c>
      <c r="O16" s="501"/>
    </row>
    <row r="17" spans="1:15" s="90" customFormat="1" ht="18" customHeight="1" thickBot="1">
      <c r="A17" s="235" t="s">
        <v>557</v>
      </c>
      <c r="B17" s="236" t="s">
        <v>558</v>
      </c>
      <c r="C17" s="237">
        <v>135643297</v>
      </c>
      <c r="D17" s="237">
        <v>136932592</v>
      </c>
      <c r="E17" s="237">
        <v>139051895</v>
      </c>
      <c r="F17" s="237">
        <v>141615368</v>
      </c>
      <c r="G17" s="237">
        <v>141282371</v>
      </c>
      <c r="H17" s="237">
        <v>145625317</v>
      </c>
      <c r="I17" s="237">
        <v>140436976</v>
      </c>
      <c r="J17" s="237">
        <v>139855112</v>
      </c>
      <c r="K17" s="237">
        <v>139549728</v>
      </c>
      <c r="L17" s="237">
        <v>139451633</v>
      </c>
      <c r="M17" s="237">
        <v>139230260</v>
      </c>
      <c r="O17" s="50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
  <sheetViews>
    <sheetView showGridLines="0" zoomScaleNormal="100" workbookViewId="0">
      <selection activeCell="M26" sqref="M26"/>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1" width="16.85546875" style="133" customWidth="1"/>
    <col min="22" max="24" width="13.85546875" style="133" customWidth="1"/>
    <col min="25" max="16384" width="9.140625" style="133"/>
  </cols>
  <sheetData>
    <row r="1" spans="3:26" ht="12" customHeight="1">
      <c r="C1" s="136"/>
      <c r="D1" s="136"/>
      <c r="E1" s="136"/>
      <c r="F1" s="136"/>
      <c r="G1" s="140"/>
      <c r="H1" s="140"/>
      <c r="I1" s="140"/>
      <c r="J1" s="140"/>
      <c r="K1" s="140"/>
      <c r="L1" s="140"/>
      <c r="M1" s="140"/>
      <c r="N1" s="140"/>
      <c r="O1" s="140"/>
      <c r="P1" s="140"/>
      <c r="Q1" s="140"/>
      <c r="R1" s="140"/>
      <c r="S1" s="140"/>
      <c r="T1" s="140"/>
      <c r="U1" s="140"/>
    </row>
    <row r="2" spans="3:26" ht="26.25" customHeight="1">
      <c r="C2" s="131" t="s">
        <v>688</v>
      </c>
      <c r="D2" s="131" t="s">
        <v>470</v>
      </c>
      <c r="E2" s="131"/>
      <c r="F2" s="131"/>
      <c r="G2" s="132"/>
      <c r="H2" s="131"/>
      <c r="I2" s="131"/>
      <c r="J2" s="131"/>
      <c r="K2" s="132"/>
      <c r="L2" s="131"/>
      <c r="M2" s="131"/>
      <c r="N2" s="131"/>
      <c r="O2" s="131"/>
      <c r="P2" s="131"/>
      <c r="Q2" s="131"/>
      <c r="R2" s="131"/>
      <c r="S2" s="131"/>
      <c r="T2" s="131"/>
      <c r="U2" s="131"/>
      <c r="V2" s="131"/>
      <c r="W2" s="131"/>
      <c r="X2" s="131"/>
    </row>
    <row r="3" spans="3:26" ht="15.75" customHeight="1" thickBot="1">
      <c r="C3" s="134" t="s">
        <v>461</v>
      </c>
      <c r="D3" s="134" t="s">
        <v>471</v>
      </c>
      <c r="E3" s="134"/>
      <c r="F3" s="134"/>
      <c r="G3" s="217" t="s">
        <v>492</v>
      </c>
      <c r="H3" s="217" t="s">
        <v>166</v>
      </c>
      <c r="I3" s="217" t="s">
        <v>167</v>
      </c>
      <c r="J3" s="217" t="s">
        <v>481</v>
      </c>
      <c r="K3" s="217" t="s">
        <v>460</v>
      </c>
      <c r="L3" s="217" t="s">
        <v>170</v>
      </c>
      <c r="M3" s="217" t="s">
        <v>171</v>
      </c>
      <c r="N3" s="217" t="s">
        <v>480</v>
      </c>
      <c r="O3" s="217" t="s">
        <v>459</v>
      </c>
      <c r="P3" s="135" t="s">
        <v>587</v>
      </c>
      <c r="Q3" s="135" t="s">
        <v>617</v>
      </c>
      <c r="R3" s="135" t="s">
        <v>650</v>
      </c>
      <c r="S3" s="415">
        <v>43921</v>
      </c>
      <c r="T3" s="415">
        <v>44012</v>
      </c>
      <c r="U3" s="415">
        <v>44104</v>
      </c>
      <c r="V3" s="415">
        <v>44196</v>
      </c>
      <c r="W3" s="415">
        <v>44286</v>
      </c>
      <c r="X3" s="415">
        <v>44377</v>
      </c>
    </row>
    <row r="4" spans="3:26" ht="12" customHeight="1">
      <c r="C4" s="136" t="s">
        <v>573</v>
      </c>
      <c r="D4" s="136" t="s">
        <v>574</v>
      </c>
      <c r="E4" s="137" t="s">
        <v>486</v>
      </c>
      <c r="F4" s="137" t="s">
        <v>488</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6719</v>
      </c>
      <c r="V4" s="144">
        <v>5448</v>
      </c>
      <c r="W4" s="144">
        <v>5451</v>
      </c>
      <c r="X4" s="144">
        <v>5456</v>
      </c>
      <c r="Y4" s="292"/>
      <c r="Z4" s="292"/>
    </row>
    <row r="5" spans="3:26" ht="12" customHeight="1">
      <c r="C5" s="238" t="s">
        <v>571</v>
      </c>
      <c r="D5" s="136" t="s">
        <v>572</v>
      </c>
      <c r="E5" s="137" t="s">
        <v>487</v>
      </c>
      <c r="F5" s="137" t="s">
        <v>488</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2880</v>
      </c>
      <c r="V5" s="144">
        <v>2934</v>
      </c>
      <c r="W5" s="144">
        <v>2996</v>
      </c>
      <c r="X5" s="144">
        <v>3031</v>
      </c>
      <c r="Y5" s="292"/>
      <c r="Z5" s="292"/>
    </row>
    <row r="6" spans="3:26" ht="12" customHeight="1">
      <c r="C6" s="136" t="s">
        <v>577</v>
      </c>
      <c r="D6" s="136" t="s">
        <v>578</v>
      </c>
      <c r="E6" s="137" t="s">
        <v>487</v>
      </c>
      <c r="F6" s="137" t="s">
        <v>488</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1895</v>
      </c>
      <c r="V6" s="144">
        <v>1967</v>
      </c>
      <c r="W6" s="144">
        <v>2021</v>
      </c>
      <c r="X6" s="144">
        <v>2113</v>
      </c>
      <c r="Y6" s="292"/>
      <c r="Z6" s="292"/>
    </row>
    <row r="7" spans="3:26" ht="10.5" customHeight="1">
      <c r="C7" s="206" t="s">
        <v>462</v>
      </c>
      <c r="D7" s="206" t="s">
        <v>472</v>
      </c>
      <c r="E7" s="207" t="s">
        <v>487</v>
      </c>
      <c r="F7" s="207" t="s">
        <v>488</v>
      </c>
      <c r="G7" s="214">
        <v>3470</v>
      </c>
      <c r="H7" s="214">
        <v>3471</v>
      </c>
      <c r="I7" s="214">
        <v>3538</v>
      </c>
      <c r="J7" s="214">
        <v>3624</v>
      </c>
      <c r="K7" s="214">
        <v>3630</v>
      </c>
      <c r="L7" s="214">
        <v>3694</v>
      </c>
      <c r="M7" s="214">
        <v>3761</v>
      </c>
      <c r="N7" s="214">
        <v>3981</v>
      </c>
      <c r="O7" s="214">
        <v>4082</v>
      </c>
      <c r="P7" s="286">
        <v>4054</v>
      </c>
      <c r="Q7" s="286">
        <v>4136</v>
      </c>
      <c r="R7" s="286">
        <v>4163</v>
      </c>
      <c r="S7" s="286">
        <v>4214</v>
      </c>
      <c r="T7" s="286">
        <v>4231</v>
      </c>
      <c r="U7" s="286">
        <v>4248</v>
      </c>
      <c r="V7" s="286">
        <v>4268</v>
      </c>
      <c r="W7" s="286">
        <v>4305</v>
      </c>
      <c r="X7" s="286">
        <v>4348</v>
      </c>
      <c r="Y7" s="292"/>
      <c r="Z7" s="292"/>
    </row>
    <row r="8" spans="3:26" ht="10.5" customHeight="1">
      <c r="C8" s="138" t="s">
        <v>463</v>
      </c>
      <c r="D8" s="138" t="s">
        <v>473</v>
      </c>
      <c r="E8" s="139" t="s">
        <v>486</v>
      </c>
      <c r="F8" s="139" t="s">
        <v>488</v>
      </c>
      <c r="G8" s="147">
        <v>1225</v>
      </c>
      <c r="H8" s="147">
        <v>1233</v>
      </c>
      <c r="I8" s="147">
        <v>1257</v>
      </c>
      <c r="J8" s="147">
        <v>1271</v>
      </c>
      <c r="K8" s="147">
        <v>1272</v>
      </c>
      <c r="L8" s="147">
        <v>1273</v>
      </c>
      <c r="M8" s="147">
        <v>1279</v>
      </c>
      <c r="N8" s="147">
        <v>1325</v>
      </c>
      <c r="O8" s="147">
        <v>1331</v>
      </c>
      <c r="P8" s="215">
        <v>1302</v>
      </c>
      <c r="Q8" s="215">
        <v>1289</v>
      </c>
      <c r="R8" s="215">
        <v>1270</v>
      </c>
      <c r="S8" s="215">
        <v>1243</v>
      </c>
      <c r="T8" s="215">
        <v>1237</v>
      </c>
      <c r="U8" s="215">
        <v>1230</v>
      </c>
      <c r="V8" s="215">
        <v>1189</v>
      </c>
      <c r="W8" s="215">
        <v>1160</v>
      </c>
      <c r="X8" s="215">
        <v>1136</v>
      </c>
      <c r="Y8" s="292"/>
      <c r="Z8" s="292"/>
    </row>
    <row r="9" spans="3:26" ht="12" customHeight="1">
      <c r="C9" s="136" t="s">
        <v>464</v>
      </c>
      <c r="D9" s="136" t="s">
        <v>474</v>
      </c>
      <c r="E9" s="137" t="s">
        <v>486</v>
      </c>
      <c r="F9" s="137" t="s">
        <v>488</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144">
        <v>7083</v>
      </c>
      <c r="W9" s="144">
        <v>7017</v>
      </c>
      <c r="X9" s="144">
        <v>6972</v>
      </c>
      <c r="Y9" s="292"/>
      <c r="Z9" s="292"/>
    </row>
    <row r="10" spans="3:26" ht="12" customHeight="1">
      <c r="C10" s="208" t="s">
        <v>489</v>
      </c>
      <c r="D10" s="208" t="s">
        <v>490</v>
      </c>
      <c r="E10" s="209" t="s">
        <v>486</v>
      </c>
      <c r="F10" s="209" t="s">
        <v>488</v>
      </c>
      <c r="G10" s="215">
        <v>3935</v>
      </c>
      <c r="H10" s="215">
        <v>3977</v>
      </c>
      <c r="I10" s="215">
        <v>3916</v>
      </c>
      <c r="J10" s="215">
        <v>3954</v>
      </c>
      <c r="K10" s="215">
        <v>3993</v>
      </c>
      <c r="L10" s="215">
        <v>4050</v>
      </c>
      <c r="M10" s="215">
        <v>4103</v>
      </c>
      <c r="N10" s="215">
        <v>4459</v>
      </c>
      <c r="O10" s="215">
        <v>4490</v>
      </c>
      <c r="P10" s="215">
        <v>4535</v>
      </c>
      <c r="Q10" s="215">
        <v>4598</v>
      </c>
      <c r="R10" s="215">
        <v>4643</v>
      </c>
      <c r="S10" s="215">
        <v>4720</v>
      </c>
      <c r="T10" s="215">
        <v>4765</v>
      </c>
      <c r="U10" s="215">
        <v>4844</v>
      </c>
      <c r="V10" s="215">
        <v>4850</v>
      </c>
      <c r="W10" s="215">
        <v>4885</v>
      </c>
      <c r="X10" s="215">
        <v>4972</v>
      </c>
      <c r="Y10" s="292"/>
      <c r="Z10" s="292"/>
    </row>
    <row r="11" spans="3:26" ht="12" customHeight="1">
      <c r="C11" s="136" t="s">
        <v>465</v>
      </c>
      <c r="D11" s="136" t="s">
        <v>475</v>
      </c>
      <c r="E11" s="137" t="s">
        <v>466</v>
      </c>
      <c r="F11" s="137" t="s">
        <v>476</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144">
        <v>550</v>
      </c>
      <c r="W11" s="144">
        <v>495</v>
      </c>
      <c r="X11" s="144">
        <v>470</v>
      </c>
      <c r="Y11" s="292"/>
      <c r="Z11" s="292"/>
    </row>
    <row r="12" spans="3:26" ht="12" customHeight="1">
      <c r="C12" s="136" t="s">
        <v>467</v>
      </c>
      <c r="D12" s="136" t="s">
        <v>477</v>
      </c>
      <c r="E12" s="137" t="s">
        <v>466</v>
      </c>
      <c r="F12" s="137" t="s">
        <v>476</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144">
        <v>380</v>
      </c>
      <c r="W12" s="144">
        <v>413</v>
      </c>
      <c r="X12" s="144">
        <v>420</v>
      </c>
      <c r="Y12" s="292"/>
      <c r="Z12" s="292"/>
    </row>
    <row r="13" spans="3:26" ht="12" customHeight="1">
      <c r="C13" s="136" t="s">
        <v>667</v>
      </c>
      <c r="D13" s="136" t="s">
        <v>668</v>
      </c>
      <c r="E13" s="137" t="s">
        <v>466</v>
      </c>
      <c r="F13" s="137" t="s">
        <v>476</v>
      </c>
      <c r="G13" s="453"/>
      <c r="H13" s="453"/>
      <c r="I13" s="453"/>
      <c r="J13" s="453"/>
      <c r="K13" s="453"/>
      <c r="L13" s="453"/>
      <c r="M13" s="453"/>
      <c r="N13" s="453"/>
      <c r="O13" s="453"/>
      <c r="P13" s="453"/>
      <c r="Q13" s="453"/>
      <c r="R13" s="144">
        <v>10</v>
      </c>
      <c r="S13" s="144">
        <v>11</v>
      </c>
      <c r="T13" s="144">
        <v>11</v>
      </c>
      <c r="U13" s="144">
        <v>12</v>
      </c>
      <c r="V13" s="144">
        <v>12</v>
      </c>
      <c r="W13" s="144">
        <v>12</v>
      </c>
      <c r="X13" s="144">
        <v>12</v>
      </c>
      <c r="Y13" s="292"/>
      <c r="Z13" s="292"/>
    </row>
    <row r="14" spans="3:26" ht="12" customHeight="1">
      <c r="C14" s="208" t="s">
        <v>482</v>
      </c>
      <c r="D14" s="208" t="s">
        <v>491</v>
      </c>
      <c r="E14" s="209" t="s">
        <v>483</v>
      </c>
      <c r="F14" s="209" t="s">
        <v>484</v>
      </c>
      <c r="G14" s="215">
        <v>1753</v>
      </c>
      <c r="H14" s="215">
        <v>1741</v>
      </c>
      <c r="I14" s="215">
        <v>1726</v>
      </c>
      <c r="J14" s="215">
        <v>1732</v>
      </c>
      <c r="K14" s="215">
        <v>1744</v>
      </c>
      <c r="L14" s="215">
        <v>1739</v>
      </c>
      <c r="M14" s="215">
        <v>1725</v>
      </c>
      <c r="N14" s="215">
        <v>1762</v>
      </c>
      <c r="O14" s="215">
        <v>1746</v>
      </c>
      <c r="P14" s="215">
        <v>1726</v>
      </c>
      <c r="Q14" s="215">
        <v>1716</v>
      </c>
      <c r="R14" s="215">
        <v>1700</v>
      </c>
      <c r="S14" s="215">
        <v>1697</v>
      </c>
      <c r="T14" s="215">
        <v>1682</v>
      </c>
      <c r="U14" s="215">
        <v>1674</v>
      </c>
      <c r="V14" s="215">
        <v>1661</v>
      </c>
      <c r="W14" s="215">
        <v>1638</v>
      </c>
      <c r="X14" s="215">
        <v>1595</v>
      </c>
      <c r="Y14" s="292"/>
      <c r="Z14" s="292"/>
    </row>
    <row r="15" spans="3:26" ht="12" customHeight="1">
      <c r="C15" s="210" t="s">
        <v>468</v>
      </c>
      <c r="D15" s="211" t="s">
        <v>478</v>
      </c>
      <c r="E15" s="212" t="s">
        <v>469</v>
      </c>
      <c r="F15" s="213" t="s">
        <v>479</v>
      </c>
      <c r="G15" s="216">
        <v>14699</v>
      </c>
      <c r="H15" s="216">
        <v>14558</v>
      </c>
      <c r="I15" s="216">
        <v>14473</v>
      </c>
      <c r="J15" s="216">
        <v>14383</v>
      </c>
      <c r="K15" s="216">
        <v>14330</v>
      </c>
      <c r="L15" s="216">
        <v>14286</v>
      </c>
      <c r="M15" s="216">
        <v>14030</v>
      </c>
      <c r="N15" s="216">
        <v>15347</v>
      </c>
      <c r="O15" s="216">
        <v>14642</v>
      </c>
      <c r="P15" s="215">
        <v>14058</v>
      </c>
      <c r="Q15" s="215">
        <v>13630</v>
      </c>
      <c r="R15" s="215">
        <v>13579</v>
      </c>
      <c r="S15" s="215">
        <v>13318</v>
      </c>
      <c r="T15" s="215">
        <v>13135</v>
      </c>
      <c r="U15" s="215">
        <v>12788</v>
      </c>
      <c r="V15" s="215">
        <v>12616</v>
      </c>
      <c r="W15" s="215">
        <v>12063</v>
      </c>
      <c r="X15" s="215">
        <v>11636</v>
      </c>
      <c r="Y15" s="292"/>
      <c r="Z15" s="292"/>
    </row>
    <row r="16" spans="3:26" ht="15.6" customHeight="1" thickBot="1">
      <c r="C16" s="134" t="s">
        <v>546</v>
      </c>
      <c r="D16" s="134" t="s">
        <v>547</v>
      </c>
      <c r="E16" s="134"/>
      <c r="F16" s="134"/>
      <c r="G16" s="217" t="s">
        <v>492</v>
      </c>
      <c r="H16" s="217" t="s">
        <v>166</v>
      </c>
      <c r="I16" s="217" t="s">
        <v>167</v>
      </c>
      <c r="J16" s="217" t="s">
        <v>481</v>
      </c>
      <c r="K16" s="217" t="s">
        <v>460</v>
      </c>
      <c r="L16" s="217" t="s">
        <v>170</v>
      </c>
      <c r="M16" s="217" t="s">
        <v>171</v>
      </c>
      <c r="N16" s="217" t="s">
        <v>480</v>
      </c>
      <c r="O16" s="217" t="s">
        <v>459</v>
      </c>
      <c r="P16" s="217" t="s">
        <v>587</v>
      </c>
      <c r="Q16" s="217" t="s">
        <v>617</v>
      </c>
      <c r="R16" s="217" t="s">
        <v>617</v>
      </c>
      <c r="S16" s="416">
        <v>43921</v>
      </c>
      <c r="T16" s="416">
        <v>44012</v>
      </c>
      <c r="U16" s="416">
        <v>44012</v>
      </c>
      <c r="V16" s="416">
        <v>44196</v>
      </c>
      <c r="W16" s="416">
        <v>44286</v>
      </c>
      <c r="X16" s="416">
        <v>44377</v>
      </c>
      <c r="Y16" s="292"/>
      <c r="Z16" s="292"/>
    </row>
    <row r="17" spans="1:26" ht="14.45" customHeight="1">
      <c r="C17" s="143" t="s">
        <v>670</v>
      </c>
      <c r="D17" s="143" t="s">
        <v>671</v>
      </c>
      <c r="E17" s="139" t="s">
        <v>548</v>
      </c>
      <c r="F17" s="139" t="s">
        <v>549</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U17" s="147">
        <v>14535650</v>
      </c>
      <c r="V17" s="147">
        <v>16168685</v>
      </c>
      <c r="W17" s="147">
        <v>17933020</v>
      </c>
      <c r="X17" s="147">
        <v>18850280</v>
      </c>
      <c r="Y17" s="291"/>
      <c r="Z17" s="292"/>
    </row>
    <row r="18" spans="1:26" ht="12" customHeight="1">
      <c r="C18" s="142"/>
      <c r="D18" s="142"/>
      <c r="E18" s="142"/>
      <c r="F18" s="142"/>
      <c r="G18" s="219"/>
      <c r="H18" s="219"/>
      <c r="I18" s="219"/>
      <c r="J18" s="219"/>
      <c r="K18" s="219"/>
      <c r="L18" s="219"/>
      <c r="M18" s="219"/>
      <c r="N18" s="219"/>
      <c r="O18" s="219"/>
      <c r="P18" s="219"/>
      <c r="Q18" s="219"/>
      <c r="R18" s="219"/>
      <c r="S18" s="219"/>
      <c r="T18" s="219"/>
      <c r="U18" s="219"/>
    </row>
    <row r="19" spans="1:26" ht="39.950000000000003" customHeight="1">
      <c r="A19" s="239"/>
      <c r="B19" s="502" t="s">
        <v>570</v>
      </c>
      <c r="C19" s="503" t="s">
        <v>721</v>
      </c>
      <c r="D19" s="503" t="s">
        <v>722</v>
      </c>
      <c r="G19" s="218"/>
      <c r="H19" s="218"/>
      <c r="I19" s="218"/>
      <c r="J19" s="218"/>
      <c r="K19" s="218"/>
      <c r="L19" s="218"/>
      <c r="M19" s="218"/>
      <c r="N19" s="218"/>
      <c r="O19" s="218"/>
    </row>
    <row r="20" spans="1:26" ht="59.1" customHeight="1">
      <c r="A20" s="239"/>
      <c r="B20" s="502" t="s">
        <v>569</v>
      </c>
      <c r="C20" s="503" t="s">
        <v>723</v>
      </c>
      <c r="D20" s="503" t="s">
        <v>684</v>
      </c>
      <c r="G20" s="218"/>
      <c r="H20" s="218"/>
      <c r="I20" s="218"/>
      <c r="J20" s="218"/>
      <c r="K20" s="218"/>
      <c r="L20" s="218"/>
      <c r="M20" s="218"/>
      <c r="N20" s="218"/>
      <c r="O20" s="218"/>
    </row>
    <row r="21" spans="1:26" ht="20.45" customHeight="1">
      <c r="B21" s="502" t="s">
        <v>446</v>
      </c>
      <c r="C21" s="503" t="s">
        <v>724</v>
      </c>
      <c r="D21" s="503" t="s">
        <v>725</v>
      </c>
      <c r="G21" s="218"/>
      <c r="H21" s="218"/>
      <c r="I21" s="218"/>
      <c r="J21" s="218"/>
      <c r="K21" s="218"/>
      <c r="L21" s="218"/>
      <c r="M21" s="218"/>
      <c r="N21" s="218"/>
      <c r="O21" s="218"/>
    </row>
    <row r="22" spans="1:26" ht="19.5">
      <c r="B22" s="502" t="s">
        <v>447</v>
      </c>
      <c r="C22" s="503" t="s">
        <v>575</v>
      </c>
      <c r="D22" s="503" t="s">
        <v>576</v>
      </c>
      <c r="E22" s="137"/>
      <c r="F22" s="137"/>
      <c r="G22" s="144"/>
      <c r="H22" s="144"/>
      <c r="I22" s="144"/>
      <c r="J22" s="144"/>
      <c r="K22" s="144"/>
      <c r="L22" s="144"/>
      <c r="M22" s="144"/>
      <c r="N22" s="144"/>
      <c r="O22" s="144"/>
      <c r="P22" s="144"/>
      <c r="Q22" s="144"/>
      <c r="R22" s="144"/>
      <c r="S22" s="144"/>
      <c r="T22" s="144"/>
      <c r="U22" s="144"/>
    </row>
  </sheetData>
  <pageMargins left="0.7" right="0.7" top="0.75" bottom="0.75" header="0.3" footer="0.3"/>
  <pageSetup paperSize="9" scale="3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tabSelected="1" zoomScaleNormal="100" workbookViewId="0">
      <selection activeCell="V22" sqref="V22"/>
    </sheetView>
  </sheetViews>
  <sheetFormatPr defaultColWidth="9.140625" defaultRowHeight="14.25"/>
  <cols>
    <col min="1" max="2" width="50.85546875" style="6" customWidth="1"/>
    <col min="3" max="11" width="13.42578125" style="6" customWidth="1"/>
    <col min="12" max="16" width="13.42578125" style="29" customWidth="1"/>
    <col min="17" max="19" width="15.5703125" style="29" customWidth="1"/>
    <col min="20" max="20" width="15.5703125" style="294" customWidth="1"/>
    <col min="21" max="21" width="11.5703125" style="454" bestFit="1" customWidth="1"/>
    <col min="22" max="22" width="13.42578125" style="29" bestFit="1" customWidth="1"/>
    <col min="23" max="23" width="10.140625" style="29" bestFit="1" customWidth="1"/>
    <col min="24" max="27" width="9.140625" style="29"/>
    <col min="28" max="16384" width="9.140625" style="6"/>
  </cols>
  <sheetData>
    <row r="1" spans="1:23" ht="17.25" customHeight="1" thickBot="1">
      <c r="A1" s="4" t="s">
        <v>87</v>
      </c>
      <c r="B1" s="4" t="s">
        <v>0</v>
      </c>
      <c r="C1" s="5" t="s">
        <v>115</v>
      </c>
      <c r="D1" s="5" t="s">
        <v>111</v>
      </c>
      <c r="E1" s="5" t="s">
        <v>116</v>
      </c>
      <c r="F1" s="5" t="s">
        <v>117</v>
      </c>
      <c r="G1" s="5" t="s">
        <v>118</v>
      </c>
      <c r="H1" s="5" t="s">
        <v>136</v>
      </c>
      <c r="I1" s="5" t="s">
        <v>137</v>
      </c>
      <c r="J1" s="5" t="s">
        <v>146</v>
      </c>
      <c r="K1" s="5" t="s">
        <v>155</v>
      </c>
      <c r="L1" s="5" t="s">
        <v>579</v>
      </c>
      <c r="M1" s="5" t="s">
        <v>613</v>
      </c>
      <c r="N1" s="5" t="s">
        <v>620</v>
      </c>
      <c r="O1" s="5" t="s">
        <v>659</v>
      </c>
      <c r="P1" s="5" t="s">
        <v>663</v>
      </c>
      <c r="Q1" s="5" t="s">
        <v>674</v>
      </c>
      <c r="R1" s="5" t="s">
        <v>689</v>
      </c>
      <c r="S1" s="5" t="s">
        <v>693</v>
      </c>
      <c r="T1" s="5" t="s">
        <v>698</v>
      </c>
    </row>
    <row r="2" spans="1:23" ht="15" customHeight="1">
      <c r="A2" s="7" t="s">
        <v>149</v>
      </c>
      <c r="B2" s="348" t="s">
        <v>150</v>
      </c>
      <c r="C2" s="343">
        <v>1559802</v>
      </c>
      <c r="D2" s="343">
        <v>1620968</v>
      </c>
      <c r="E2" s="343">
        <v>1663808</v>
      </c>
      <c r="F2" s="343">
        <v>1684729</v>
      </c>
      <c r="G2" s="343">
        <v>1688501</v>
      </c>
      <c r="H2" s="343">
        <v>1736743</v>
      </c>
      <c r="I2" s="343">
        <v>1805709</v>
      </c>
      <c r="J2" s="343">
        <v>1982843</v>
      </c>
      <c r="K2" s="343">
        <v>2081699</v>
      </c>
      <c r="L2" s="343">
        <v>2116449</v>
      </c>
      <c r="M2" s="343">
        <v>2166156</v>
      </c>
      <c r="N2" s="343">
        <v>2097532</v>
      </c>
      <c r="O2" s="343">
        <v>2040719</v>
      </c>
      <c r="P2" s="343">
        <v>1748376</v>
      </c>
      <c r="Q2" s="343">
        <v>1538368</v>
      </c>
      <c r="R2" s="343">
        <v>1529697</v>
      </c>
      <c r="S2" s="343">
        <v>1482872</v>
      </c>
      <c r="T2" s="343">
        <v>1504706</v>
      </c>
      <c r="U2" s="483"/>
    </row>
    <row r="3" spans="1:23" ht="28.5" customHeight="1">
      <c r="A3" s="8" t="s">
        <v>119</v>
      </c>
      <c r="B3" s="349" t="s">
        <v>123</v>
      </c>
      <c r="C3" s="344">
        <v>0</v>
      </c>
      <c r="D3" s="344">
        <v>0</v>
      </c>
      <c r="E3" s="344">
        <v>0</v>
      </c>
      <c r="F3" s="344">
        <v>0</v>
      </c>
      <c r="G3" s="344">
        <v>1487943</v>
      </c>
      <c r="H3" s="344">
        <v>1537794</v>
      </c>
      <c r="I3" s="344">
        <v>1584506</v>
      </c>
      <c r="J3" s="344">
        <v>1734889</v>
      </c>
      <c r="K3" s="344">
        <v>1821282</v>
      </c>
      <c r="L3" s="344">
        <v>1869671</v>
      </c>
      <c r="M3" s="344">
        <v>1923854</v>
      </c>
      <c r="N3" s="344">
        <v>1852731</v>
      </c>
      <c r="O3" s="344">
        <v>1806790</v>
      </c>
      <c r="P3" s="344">
        <v>1525476</v>
      </c>
      <c r="Q3" s="344">
        <v>1312827</v>
      </c>
      <c r="R3" s="344">
        <v>1301683</v>
      </c>
      <c r="S3" s="344">
        <v>1266176</v>
      </c>
      <c r="T3" s="344">
        <v>1283969</v>
      </c>
      <c r="U3" s="483"/>
      <c r="V3" s="456"/>
      <c r="W3" s="454"/>
    </row>
    <row r="4" spans="1:23" ht="28.5" customHeight="1">
      <c r="A4" s="8" t="s">
        <v>120</v>
      </c>
      <c r="B4" s="349" t="s">
        <v>124</v>
      </c>
      <c r="C4" s="344">
        <v>0</v>
      </c>
      <c r="D4" s="344">
        <v>0</v>
      </c>
      <c r="E4" s="344">
        <v>0</v>
      </c>
      <c r="F4" s="344">
        <v>0</v>
      </c>
      <c r="G4" s="344">
        <v>163239</v>
      </c>
      <c r="H4" s="344">
        <v>174832</v>
      </c>
      <c r="I4" s="344">
        <v>189226</v>
      </c>
      <c r="J4" s="344">
        <v>206081</v>
      </c>
      <c r="K4" s="344">
        <v>209674</v>
      </c>
      <c r="L4" s="344">
        <v>199210</v>
      </c>
      <c r="M4" s="344">
        <v>209193</v>
      </c>
      <c r="N4" s="344">
        <v>215747</v>
      </c>
      <c r="O4" s="344">
        <v>206593</v>
      </c>
      <c r="P4" s="344">
        <v>209592</v>
      </c>
      <c r="Q4" s="344">
        <v>219908</v>
      </c>
      <c r="R4" s="344">
        <v>217748</v>
      </c>
      <c r="S4" s="344">
        <v>213302</v>
      </c>
      <c r="T4" s="344">
        <v>216694</v>
      </c>
      <c r="U4" s="483"/>
      <c r="V4" s="456"/>
      <c r="W4" s="455"/>
    </row>
    <row r="5" spans="1:23" ht="28.5" customHeight="1">
      <c r="A5" s="8" t="s">
        <v>121</v>
      </c>
      <c r="B5" s="349" t="s">
        <v>122</v>
      </c>
      <c r="C5" s="344">
        <v>0</v>
      </c>
      <c r="D5" s="344">
        <v>0</v>
      </c>
      <c r="E5" s="344">
        <v>0</v>
      </c>
      <c r="F5" s="344">
        <v>0</v>
      </c>
      <c r="G5" s="344">
        <v>37319</v>
      </c>
      <c r="H5" s="344">
        <v>24117</v>
      </c>
      <c r="I5" s="344">
        <v>31977</v>
      </c>
      <c r="J5" s="344">
        <v>41873</v>
      </c>
      <c r="K5" s="344">
        <v>50743</v>
      </c>
      <c r="L5" s="344">
        <v>47568</v>
      </c>
      <c r="M5" s="344">
        <v>33109</v>
      </c>
      <c r="N5" s="344">
        <v>29054</v>
      </c>
      <c r="O5" s="344">
        <v>27336</v>
      </c>
      <c r="P5" s="344">
        <v>13308</v>
      </c>
      <c r="Q5" s="344">
        <v>5633</v>
      </c>
      <c r="R5" s="344">
        <v>10266</v>
      </c>
      <c r="S5" s="344">
        <v>3394</v>
      </c>
      <c r="T5" s="344">
        <v>4043</v>
      </c>
      <c r="U5" s="483"/>
      <c r="V5" s="456"/>
    </row>
    <row r="6" spans="1:23" ht="15" customHeight="1">
      <c r="A6" s="10" t="s">
        <v>88</v>
      </c>
      <c r="B6" s="350" t="s">
        <v>50</v>
      </c>
      <c r="C6" s="344">
        <v>-305806</v>
      </c>
      <c r="D6" s="344">
        <v>-318481</v>
      </c>
      <c r="E6" s="344">
        <v>-322842</v>
      </c>
      <c r="F6" s="344">
        <v>-305281</v>
      </c>
      <c r="G6" s="344">
        <v>-298675</v>
      </c>
      <c r="H6" s="344">
        <v>-340536</v>
      </c>
      <c r="I6" s="344">
        <v>-383490</v>
      </c>
      <c r="J6" s="344">
        <v>-448690</v>
      </c>
      <c r="K6" s="344">
        <v>-473099</v>
      </c>
      <c r="L6" s="344">
        <v>-492917</v>
      </c>
      <c r="M6" s="344">
        <v>-465122</v>
      </c>
      <c r="N6" s="344">
        <v>-450529</v>
      </c>
      <c r="O6" s="344">
        <v>-404406</v>
      </c>
      <c r="P6" s="344">
        <v>-289941</v>
      </c>
      <c r="Q6" s="344">
        <v>-155686</v>
      </c>
      <c r="R6" s="344">
        <v>-118978</v>
      </c>
      <c r="S6" s="344">
        <v>-105914</v>
      </c>
      <c r="T6" s="344">
        <v>-93618</v>
      </c>
      <c r="U6" s="483"/>
    </row>
    <row r="7" spans="1:23" ht="15" customHeight="1">
      <c r="A7" s="11" t="s">
        <v>89</v>
      </c>
      <c r="B7" s="351" t="s">
        <v>1</v>
      </c>
      <c r="C7" s="345">
        <v>1253996</v>
      </c>
      <c r="D7" s="345">
        <v>1302487</v>
      </c>
      <c r="E7" s="345">
        <v>1340966</v>
      </c>
      <c r="F7" s="345">
        <v>1379448</v>
      </c>
      <c r="G7" s="345">
        <v>1389826</v>
      </c>
      <c r="H7" s="345">
        <v>1396207</v>
      </c>
      <c r="I7" s="345">
        <v>1422219</v>
      </c>
      <c r="J7" s="345">
        <v>1534153</v>
      </c>
      <c r="K7" s="345">
        <v>1608600</v>
      </c>
      <c r="L7" s="345">
        <v>1623532</v>
      </c>
      <c r="M7" s="345">
        <v>1701034</v>
      </c>
      <c r="N7" s="345">
        <v>1647003</v>
      </c>
      <c r="O7" s="345">
        <v>1636313</v>
      </c>
      <c r="P7" s="345">
        <v>1458435</v>
      </c>
      <c r="Q7" s="345">
        <v>1382682</v>
      </c>
      <c r="R7" s="345">
        <v>1410719</v>
      </c>
      <c r="S7" s="345">
        <v>1376958</v>
      </c>
      <c r="T7" s="345">
        <v>1411088</v>
      </c>
      <c r="U7" s="483"/>
    </row>
    <row r="8" spans="1:23" ht="15" customHeight="1">
      <c r="A8" s="10" t="s">
        <v>90</v>
      </c>
      <c r="B8" s="350" t="s">
        <v>2</v>
      </c>
      <c r="C8" s="344">
        <v>571025</v>
      </c>
      <c r="D8" s="344">
        <v>607881</v>
      </c>
      <c r="E8" s="344">
        <v>654490</v>
      </c>
      <c r="F8" s="344">
        <v>642813</v>
      </c>
      <c r="G8" s="344">
        <v>603973</v>
      </c>
      <c r="H8" s="344">
        <v>649627</v>
      </c>
      <c r="I8" s="344">
        <v>608742</v>
      </c>
      <c r="J8" s="344">
        <v>664230</v>
      </c>
      <c r="K8" s="344">
        <v>629803</v>
      </c>
      <c r="L8" s="344">
        <v>661065</v>
      </c>
      <c r="M8" s="344">
        <v>662229</v>
      </c>
      <c r="N8" s="344">
        <v>694952</v>
      </c>
      <c r="O8" s="344">
        <v>661836</v>
      </c>
      <c r="P8" s="344">
        <v>603635</v>
      </c>
      <c r="Q8" s="344">
        <v>668754</v>
      </c>
      <c r="R8" s="344">
        <v>704582</v>
      </c>
      <c r="S8" s="344">
        <v>717493</v>
      </c>
      <c r="T8" s="344">
        <v>720477</v>
      </c>
      <c r="U8" s="483"/>
    </row>
    <row r="9" spans="1:23" ht="15" customHeight="1">
      <c r="A9" s="10" t="s">
        <v>91</v>
      </c>
      <c r="B9" s="350" t="s">
        <v>3</v>
      </c>
      <c r="C9" s="344">
        <v>-95832</v>
      </c>
      <c r="D9" s="344">
        <v>-112239</v>
      </c>
      <c r="E9" s="344">
        <v>-127585</v>
      </c>
      <c r="F9" s="344">
        <v>-127427</v>
      </c>
      <c r="G9" s="344">
        <v>-88859</v>
      </c>
      <c r="H9" s="344">
        <v>-119867</v>
      </c>
      <c r="I9" s="344">
        <v>-93092</v>
      </c>
      <c r="J9" s="344">
        <v>-166952</v>
      </c>
      <c r="K9" s="344">
        <v>-109741</v>
      </c>
      <c r="L9" s="344">
        <v>-138708</v>
      </c>
      <c r="M9" s="344">
        <v>-118182</v>
      </c>
      <c r="N9" s="344">
        <v>-153246</v>
      </c>
      <c r="O9" s="344">
        <v>-123592</v>
      </c>
      <c r="P9" s="344">
        <v>-111804</v>
      </c>
      <c r="Q9" s="344">
        <v>-116024</v>
      </c>
      <c r="R9" s="344">
        <v>-135281</v>
      </c>
      <c r="S9" s="344">
        <v>-106219</v>
      </c>
      <c r="T9" s="344">
        <v>-120397</v>
      </c>
      <c r="U9" s="483"/>
    </row>
    <row r="10" spans="1:23" ht="15" customHeight="1">
      <c r="A10" s="11" t="s">
        <v>55</v>
      </c>
      <c r="B10" s="351" t="s">
        <v>4</v>
      </c>
      <c r="C10" s="345">
        <v>475193</v>
      </c>
      <c r="D10" s="345">
        <v>495642</v>
      </c>
      <c r="E10" s="345">
        <v>526905</v>
      </c>
      <c r="F10" s="345">
        <v>515386</v>
      </c>
      <c r="G10" s="345">
        <v>515114</v>
      </c>
      <c r="H10" s="345">
        <v>529760</v>
      </c>
      <c r="I10" s="345">
        <v>515650</v>
      </c>
      <c r="J10" s="345">
        <v>497278</v>
      </c>
      <c r="K10" s="345">
        <v>520062</v>
      </c>
      <c r="L10" s="345">
        <v>522357</v>
      </c>
      <c r="M10" s="345">
        <v>544047</v>
      </c>
      <c r="N10" s="345">
        <v>541706</v>
      </c>
      <c r="O10" s="345">
        <v>538244</v>
      </c>
      <c r="P10" s="345">
        <v>491831</v>
      </c>
      <c r="Q10" s="345">
        <v>552730</v>
      </c>
      <c r="R10" s="345">
        <v>569301</v>
      </c>
      <c r="S10" s="345">
        <v>611274</v>
      </c>
      <c r="T10" s="345">
        <v>600080</v>
      </c>
      <c r="U10" s="483"/>
    </row>
    <row r="11" spans="1:23" ht="15" customHeight="1">
      <c r="A11" s="10" t="s">
        <v>92</v>
      </c>
      <c r="B11" s="350" t="s">
        <v>5</v>
      </c>
      <c r="C11" s="344">
        <v>345</v>
      </c>
      <c r="D11" s="344">
        <v>75579</v>
      </c>
      <c r="E11" s="344">
        <v>712</v>
      </c>
      <c r="F11" s="344">
        <v>180</v>
      </c>
      <c r="G11" s="344">
        <v>185</v>
      </c>
      <c r="H11" s="344">
        <v>98323</v>
      </c>
      <c r="I11" s="344">
        <v>1353</v>
      </c>
      <c r="J11" s="344">
        <v>255</v>
      </c>
      <c r="K11" s="344">
        <v>247</v>
      </c>
      <c r="L11" s="344">
        <v>96993</v>
      </c>
      <c r="M11" s="344">
        <v>1468</v>
      </c>
      <c r="N11" s="344">
        <v>513</v>
      </c>
      <c r="O11" s="344">
        <v>349</v>
      </c>
      <c r="P11" s="344">
        <v>20322</v>
      </c>
      <c r="Q11" s="344">
        <v>1825</v>
      </c>
      <c r="R11" s="344">
        <v>387</v>
      </c>
      <c r="S11" s="344">
        <v>852</v>
      </c>
      <c r="T11" s="344">
        <v>101972</v>
      </c>
      <c r="U11" s="483"/>
    </row>
    <row r="12" spans="1:23" ht="15" customHeight="1">
      <c r="A12" s="10" t="s">
        <v>93</v>
      </c>
      <c r="B12" s="350" t="s">
        <v>6</v>
      </c>
      <c r="C12" s="344">
        <v>55858</v>
      </c>
      <c r="D12" s="344">
        <v>36228</v>
      </c>
      <c r="E12" s="344">
        <v>55567</v>
      </c>
      <c r="F12" s="344">
        <v>47321</v>
      </c>
      <c r="G12" s="344">
        <v>-1083</v>
      </c>
      <c r="H12" s="344">
        <v>69249</v>
      </c>
      <c r="I12" s="344">
        <v>60451</v>
      </c>
      <c r="J12" s="344">
        <v>15922</v>
      </c>
      <c r="K12" s="344">
        <v>48432</v>
      </c>
      <c r="L12" s="344">
        <v>30201</v>
      </c>
      <c r="M12" s="344">
        <v>63780</v>
      </c>
      <c r="N12" s="344">
        <v>73136</v>
      </c>
      <c r="O12" s="344">
        <v>6303</v>
      </c>
      <c r="P12" s="344">
        <v>58612</v>
      </c>
      <c r="Q12" s="344">
        <v>28321</v>
      </c>
      <c r="R12" s="344">
        <v>57273</v>
      </c>
      <c r="S12" s="344">
        <v>71031</v>
      </c>
      <c r="T12" s="344">
        <v>57741</v>
      </c>
      <c r="U12" s="483"/>
    </row>
    <row r="13" spans="1:23" ht="15" customHeight="1">
      <c r="A13" s="10" t="s">
        <v>94</v>
      </c>
      <c r="B13" s="350" t="s">
        <v>7</v>
      </c>
      <c r="C13" s="344">
        <v>17177</v>
      </c>
      <c r="D13" s="344">
        <v>10770</v>
      </c>
      <c r="E13" s="344">
        <v>3962</v>
      </c>
      <c r="F13" s="344">
        <v>15593</v>
      </c>
      <c r="G13" s="344">
        <v>3927</v>
      </c>
      <c r="H13" s="344">
        <v>16900</v>
      </c>
      <c r="I13" s="344">
        <v>29449</v>
      </c>
      <c r="J13" s="344">
        <v>-12796</v>
      </c>
      <c r="K13" s="344">
        <v>32855</v>
      </c>
      <c r="L13" s="344">
        <v>61896</v>
      </c>
      <c r="M13" s="344">
        <v>42341</v>
      </c>
      <c r="N13" s="344">
        <v>48383</v>
      </c>
      <c r="O13" s="344">
        <v>26486</v>
      </c>
      <c r="P13" s="344">
        <v>27056</v>
      </c>
      <c r="Q13" s="344">
        <v>128102</v>
      </c>
      <c r="R13" s="344">
        <v>76068</v>
      </c>
      <c r="S13" s="344">
        <v>26791</v>
      </c>
      <c r="T13" s="344">
        <v>37575</v>
      </c>
      <c r="U13" s="483"/>
    </row>
    <row r="14" spans="1:23" ht="14.45" customHeight="1">
      <c r="A14" s="10" t="s">
        <v>109</v>
      </c>
      <c r="B14" s="350" t="s">
        <v>54</v>
      </c>
      <c r="C14" s="344">
        <v>3757</v>
      </c>
      <c r="D14" s="344">
        <v>0</v>
      </c>
      <c r="E14" s="344">
        <v>0</v>
      </c>
      <c r="F14" s="344">
        <v>0</v>
      </c>
      <c r="G14" s="344">
        <v>-65</v>
      </c>
      <c r="H14" s="344">
        <v>0</v>
      </c>
      <c r="I14" s="344">
        <v>0</v>
      </c>
      <c r="J14" s="344">
        <v>0</v>
      </c>
      <c r="K14" s="344">
        <v>0</v>
      </c>
      <c r="L14" s="344">
        <v>0</v>
      </c>
      <c r="M14" s="344">
        <v>0</v>
      </c>
      <c r="N14" s="344">
        <v>0</v>
      </c>
      <c r="O14" s="344">
        <v>0</v>
      </c>
      <c r="P14" s="344">
        <v>0</v>
      </c>
      <c r="Q14" s="344">
        <v>0</v>
      </c>
      <c r="R14" s="344">
        <v>0</v>
      </c>
      <c r="S14" s="344">
        <v>0</v>
      </c>
      <c r="T14" s="344">
        <v>0</v>
      </c>
      <c r="U14" s="483"/>
    </row>
    <row r="15" spans="1:23" ht="15" customHeight="1">
      <c r="A15" s="10" t="s">
        <v>95</v>
      </c>
      <c r="B15" s="350" t="s">
        <v>8</v>
      </c>
      <c r="C15" s="344">
        <v>42340</v>
      </c>
      <c r="D15" s="344">
        <v>32204</v>
      </c>
      <c r="E15" s="344">
        <v>23671</v>
      </c>
      <c r="F15" s="344">
        <v>52372</v>
      </c>
      <c r="G15" s="344">
        <v>77448</v>
      </c>
      <c r="H15" s="344">
        <v>76421</v>
      </c>
      <c r="I15" s="344">
        <v>25814</v>
      </c>
      <c r="J15" s="344">
        <v>34159</v>
      </c>
      <c r="K15" s="344">
        <v>32270</v>
      </c>
      <c r="L15" s="344">
        <v>50602</v>
      </c>
      <c r="M15" s="344">
        <v>100791</v>
      </c>
      <c r="N15" s="344">
        <v>69832</v>
      </c>
      <c r="O15" s="344">
        <v>40816</v>
      </c>
      <c r="P15" s="344">
        <v>25724</v>
      </c>
      <c r="Q15" s="344">
        <v>40773</v>
      </c>
      <c r="R15" s="344">
        <v>68666</v>
      </c>
      <c r="S15" s="344">
        <v>37817</v>
      </c>
      <c r="T15" s="344">
        <v>60279</v>
      </c>
      <c r="U15" s="483"/>
    </row>
    <row r="16" spans="1:23" ht="15" customHeight="1">
      <c r="A16" s="10" t="s">
        <v>153</v>
      </c>
      <c r="B16" s="350" t="s">
        <v>154</v>
      </c>
      <c r="C16" s="344"/>
      <c r="D16" s="344"/>
      <c r="E16" s="344"/>
      <c r="F16" s="344"/>
      <c r="G16" s="344">
        <v>0</v>
      </c>
      <c r="H16" s="344">
        <v>0</v>
      </c>
      <c r="I16" s="344">
        <v>0</v>
      </c>
      <c r="J16" s="344">
        <v>419295</v>
      </c>
      <c r="K16" s="344">
        <v>0</v>
      </c>
      <c r="L16" s="344">
        <v>0</v>
      </c>
      <c r="M16" s="344">
        <v>0</v>
      </c>
      <c r="N16" s="344">
        <v>0</v>
      </c>
      <c r="O16" s="344">
        <v>0</v>
      </c>
      <c r="P16" s="344">
        <v>0</v>
      </c>
      <c r="Q16" s="344">
        <v>0</v>
      </c>
      <c r="R16" s="344">
        <v>0</v>
      </c>
      <c r="S16" s="344">
        <v>0</v>
      </c>
      <c r="T16" s="344">
        <v>0</v>
      </c>
      <c r="U16" s="483"/>
    </row>
    <row r="17" spans="1:27" ht="15" customHeight="1">
      <c r="A17" s="10" t="s">
        <v>139</v>
      </c>
      <c r="B17" s="350" t="s">
        <v>9</v>
      </c>
      <c r="C17" s="344">
        <v>-145512</v>
      </c>
      <c r="D17" s="344">
        <v>-100366</v>
      </c>
      <c r="E17" s="344">
        <v>-231653</v>
      </c>
      <c r="F17" s="344">
        <v>-212942</v>
      </c>
      <c r="G17" s="344">
        <v>-203364</v>
      </c>
      <c r="H17" s="344">
        <v>-257876</v>
      </c>
      <c r="I17" s="344">
        <v>-253665</v>
      </c>
      <c r="J17" s="344">
        <v>-370163</v>
      </c>
      <c r="K17" s="344">
        <v>-262688</v>
      </c>
      <c r="L17" s="344">
        <v>-356558</v>
      </c>
      <c r="M17" s="344">
        <v>-336556</v>
      </c>
      <c r="N17" s="344">
        <v>-263551</v>
      </c>
      <c r="O17" s="344">
        <v>-466300</v>
      </c>
      <c r="P17" s="344">
        <v>-480919</v>
      </c>
      <c r="Q17" s="344">
        <v>-358898</v>
      </c>
      <c r="R17" s="344">
        <v>-456695</v>
      </c>
      <c r="S17" s="344">
        <v>-363079</v>
      </c>
      <c r="T17" s="344">
        <v>-263847</v>
      </c>
      <c r="U17" s="483"/>
    </row>
    <row r="18" spans="1:27" ht="15" customHeight="1">
      <c r="A18" s="10" t="s">
        <v>307</v>
      </c>
      <c r="B18" s="350" t="s">
        <v>10</v>
      </c>
      <c r="C18" s="344">
        <v>-865972</v>
      </c>
      <c r="D18" s="344">
        <v>-828582</v>
      </c>
      <c r="E18" s="344">
        <v>-807694</v>
      </c>
      <c r="F18" s="344">
        <v>-870166</v>
      </c>
      <c r="G18" s="344">
        <v>-971151</v>
      </c>
      <c r="H18" s="344">
        <v>-915827</v>
      </c>
      <c r="I18" s="344">
        <v>-916628</v>
      </c>
      <c r="J18" s="344">
        <v>-965363</v>
      </c>
      <c r="K18" s="344">
        <v>-1236233</v>
      </c>
      <c r="L18" s="344">
        <v>-1016451</v>
      </c>
      <c r="M18" s="344">
        <v>-982177</v>
      </c>
      <c r="N18" s="344">
        <v>-1231429</v>
      </c>
      <c r="O18" s="344">
        <v>-1265327</v>
      </c>
      <c r="P18" s="344">
        <v>-963782</v>
      </c>
      <c r="Q18" s="344">
        <v>-929893</v>
      </c>
      <c r="R18" s="344">
        <v>-1328984</v>
      </c>
      <c r="S18" s="344">
        <v>-1266609</v>
      </c>
      <c r="T18" s="344">
        <v>-1446285</v>
      </c>
      <c r="U18" s="483"/>
    </row>
    <row r="19" spans="1:27" s="15" customFormat="1" ht="15" customHeight="1">
      <c r="A19" s="13" t="s">
        <v>140</v>
      </c>
      <c r="B19" s="352" t="s">
        <v>141</v>
      </c>
      <c r="C19" s="346">
        <v>-763710</v>
      </c>
      <c r="D19" s="346">
        <v>-734087</v>
      </c>
      <c r="E19" s="346">
        <v>-686366</v>
      </c>
      <c r="F19" s="346">
        <v>-755269</v>
      </c>
      <c r="G19" s="346">
        <v>-862454</v>
      </c>
      <c r="H19" s="346">
        <v>-751413</v>
      </c>
      <c r="I19" s="346">
        <v>-800454</v>
      </c>
      <c r="J19" s="346">
        <v>-828437</v>
      </c>
      <c r="K19" s="346">
        <v>-1056859</v>
      </c>
      <c r="L19" s="346">
        <v>-813201</v>
      </c>
      <c r="M19" s="346">
        <v>-789211</v>
      </c>
      <c r="N19" s="346">
        <v>-766961</v>
      </c>
      <c r="O19" s="346">
        <v>-1021684</v>
      </c>
      <c r="P19" s="346">
        <v>-667015</v>
      </c>
      <c r="Q19" s="346">
        <v>-729211</v>
      </c>
      <c r="R19" s="346">
        <v>-844631</v>
      </c>
      <c r="S19" s="346">
        <v>-871867</v>
      </c>
      <c r="T19" s="346">
        <v>-730985</v>
      </c>
      <c r="U19" s="483"/>
      <c r="V19" s="30"/>
      <c r="W19" s="30"/>
      <c r="X19" s="30"/>
      <c r="Y19" s="30"/>
      <c r="Z19" s="30"/>
      <c r="AA19" s="30"/>
    </row>
    <row r="20" spans="1:27" s="15" customFormat="1" ht="27" customHeight="1">
      <c r="A20" s="13" t="s">
        <v>160</v>
      </c>
      <c r="B20" s="352" t="s">
        <v>11</v>
      </c>
      <c r="C20" s="346">
        <v>-74269</v>
      </c>
      <c r="D20" s="346">
        <v>-77840</v>
      </c>
      <c r="E20" s="346">
        <v>-82167</v>
      </c>
      <c r="F20" s="346">
        <v>-84657</v>
      </c>
      <c r="G20" s="346">
        <v>-82536</v>
      </c>
      <c r="H20" s="346">
        <v>-79866</v>
      </c>
      <c r="I20" s="346">
        <v>-82093</v>
      </c>
      <c r="J20" s="346">
        <v>-88975</v>
      </c>
      <c r="K20" s="346">
        <v>-99583</v>
      </c>
      <c r="L20" s="346">
        <v>-102806</v>
      </c>
      <c r="M20" s="346">
        <v>-103264</v>
      </c>
      <c r="N20" s="346">
        <v>-119571</v>
      </c>
      <c r="O20" s="346">
        <v>-99142</v>
      </c>
      <c r="P20" s="346">
        <v>-95630</v>
      </c>
      <c r="Q20" s="346">
        <v>-98185</v>
      </c>
      <c r="R20" s="346">
        <v>-112306</v>
      </c>
      <c r="S20" s="346">
        <v>-100660</v>
      </c>
      <c r="T20" s="346">
        <v>-98288</v>
      </c>
      <c r="U20" s="483"/>
      <c r="V20" s="30"/>
      <c r="W20" s="30"/>
      <c r="X20" s="30"/>
      <c r="Y20" s="30"/>
      <c r="Z20" s="30"/>
      <c r="AA20" s="30"/>
    </row>
    <row r="21" spans="1:27" s="15" customFormat="1" ht="12.6" customHeight="1">
      <c r="A21" s="13" t="s">
        <v>161</v>
      </c>
      <c r="B21" s="352" t="s">
        <v>162</v>
      </c>
      <c r="C21" s="346"/>
      <c r="D21" s="346"/>
      <c r="E21" s="346"/>
      <c r="F21" s="346"/>
      <c r="G21" s="346">
        <v>0</v>
      </c>
      <c r="H21" s="346">
        <v>0</v>
      </c>
      <c r="I21" s="346">
        <v>0</v>
      </c>
      <c r="J21" s="346">
        <v>0</v>
      </c>
      <c r="K21" s="346">
        <v>-52998</v>
      </c>
      <c r="L21" s="346">
        <v>-54412</v>
      </c>
      <c r="M21" s="346">
        <v>-54283</v>
      </c>
      <c r="N21" s="346">
        <v>-41258</v>
      </c>
      <c r="O21" s="346">
        <v>-53160</v>
      </c>
      <c r="P21" s="346">
        <v>-51080</v>
      </c>
      <c r="Q21" s="346">
        <v>-48048</v>
      </c>
      <c r="R21" s="346">
        <v>-36044</v>
      </c>
      <c r="S21" s="346">
        <v>-47267</v>
      </c>
      <c r="T21" s="346">
        <v>-45470</v>
      </c>
      <c r="U21" s="483"/>
      <c r="V21" s="30"/>
      <c r="W21" s="30"/>
      <c r="X21" s="30"/>
      <c r="Y21" s="30"/>
      <c r="Z21" s="30"/>
      <c r="AA21" s="30"/>
    </row>
    <row r="22" spans="1:27" s="15" customFormat="1" ht="15" customHeight="1">
      <c r="A22" s="13" t="s">
        <v>60</v>
      </c>
      <c r="B22" s="352" t="s">
        <v>12</v>
      </c>
      <c r="C22" s="346">
        <v>-27993</v>
      </c>
      <c r="D22" s="346">
        <v>-16655</v>
      </c>
      <c r="E22" s="346">
        <v>-39161</v>
      </c>
      <c r="F22" s="346">
        <v>-30240</v>
      </c>
      <c r="G22" s="346">
        <v>-26161</v>
      </c>
      <c r="H22" s="346">
        <v>-84548</v>
      </c>
      <c r="I22" s="346">
        <v>-34081</v>
      </c>
      <c r="J22" s="346">
        <v>-47951</v>
      </c>
      <c r="K22" s="346">
        <v>-26793</v>
      </c>
      <c r="L22" s="346">
        <v>-46032</v>
      </c>
      <c r="M22" s="346">
        <v>-35419</v>
      </c>
      <c r="N22" s="346">
        <v>-303639</v>
      </c>
      <c r="O22" s="346">
        <v>-91341</v>
      </c>
      <c r="P22" s="346">
        <v>-150057</v>
      </c>
      <c r="Q22" s="346">
        <v>-54449</v>
      </c>
      <c r="R22" s="346">
        <v>-336003</v>
      </c>
      <c r="S22" s="346">
        <v>-246815</v>
      </c>
      <c r="T22" s="346">
        <v>-571542</v>
      </c>
      <c r="U22" s="483"/>
      <c r="V22" s="30"/>
      <c r="W22" s="30"/>
      <c r="X22" s="30"/>
      <c r="Y22" s="30"/>
      <c r="Z22" s="30"/>
      <c r="AA22" s="30"/>
    </row>
    <row r="23" spans="1:27" ht="30" customHeight="1">
      <c r="A23" s="10" t="s">
        <v>110</v>
      </c>
      <c r="B23" s="350" t="s">
        <v>51</v>
      </c>
      <c r="C23" s="344">
        <v>8655</v>
      </c>
      <c r="D23" s="344">
        <v>15157</v>
      </c>
      <c r="E23" s="344">
        <v>14734</v>
      </c>
      <c r="F23" s="344">
        <v>19718</v>
      </c>
      <c r="G23" s="344">
        <v>10998</v>
      </c>
      <c r="H23" s="344">
        <v>14504</v>
      </c>
      <c r="I23" s="344">
        <v>16752</v>
      </c>
      <c r="J23" s="344">
        <v>20413</v>
      </c>
      <c r="K23" s="344">
        <v>14338</v>
      </c>
      <c r="L23" s="344">
        <v>15945</v>
      </c>
      <c r="M23" s="344">
        <v>18641</v>
      </c>
      <c r="N23" s="344">
        <v>18268</v>
      </c>
      <c r="O23" s="344">
        <v>16699</v>
      </c>
      <c r="P23" s="344">
        <v>20140</v>
      </c>
      <c r="Q23" s="344">
        <v>31620</v>
      </c>
      <c r="R23" s="344">
        <v>17901</v>
      </c>
      <c r="S23" s="344">
        <v>19451</v>
      </c>
      <c r="T23" s="344">
        <v>19825</v>
      </c>
      <c r="U23" s="483"/>
    </row>
    <row r="24" spans="1:27" ht="15" customHeight="1">
      <c r="A24" s="16" t="s">
        <v>101</v>
      </c>
      <c r="B24" s="353" t="s">
        <v>102</v>
      </c>
      <c r="C24" s="347">
        <v>-106392</v>
      </c>
      <c r="D24" s="347">
        <v>-108320</v>
      </c>
      <c r="E24" s="347">
        <v>-109373</v>
      </c>
      <c r="F24" s="347">
        <v>-113471</v>
      </c>
      <c r="G24" s="347">
        <v>-113444</v>
      </c>
      <c r="H24" s="347">
        <v>-119546</v>
      </c>
      <c r="I24" s="347">
        <v>-123515</v>
      </c>
      <c r="J24" s="347">
        <v>-143255</v>
      </c>
      <c r="K24" s="347">
        <v>-153693</v>
      </c>
      <c r="L24" s="347">
        <v>-151603</v>
      </c>
      <c r="M24" s="347">
        <v>-146433</v>
      </c>
      <c r="N24" s="347">
        <v>-147305</v>
      </c>
      <c r="O24" s="347">
        <v>-148629</v>
      </c>
      <c r="P24" s="347">
        <v>-152499</v>
      </c>
      <c r="Q24" s="347">
        <v>-147835</v>
      </c>
      <c r="R24" s="347">
        <v>-153040</v>
      </c>
      <c r="S24" s="347">
        <v>-152960</v>
      </c>
      <c r="T24" s="347">
        <v>-147544</v>
      </c>
      <c r="U24" s="483"/>
    </row>
    <row r="25" spans="1:27" ht="15" customHeight="1">
      <c r="A25" s="11" t="s">
        <v>96</v>
      </c>
      <c r="B25" s="351" t="s">
        <v>13</v>
      </c>
      <c r="C25" s="345">
        <v>739445</v>
      </c>
      <c r="D25" s="345">
        <v>930799</v>
      </c>
      <c r="E25" s="345">
        <v>817797</v>
      </c>
      <c r="F25" s="345">
        <v>833439</v>
      </c>
      <c r="G25" s="345">
        <v>708391</v>
      </c>
      <c r="H25" s="345">
        <v>908115</v>
      </c>
      <c r="I25" s="345">
        <v>777880</v>
      </c>
      <c r="J25" s="345">
        <v>1029898</v>
      </c>
      <c r="K25" s="345">
        <v>604190</v>
      </c>
      <c r="L25" s="345">
        <v>876914</v>
      </c>
      <c r="M25" s="345">
        <v>1006936</v>
      </c>
      <c r="N25" s="345">
        <v>756556</v>
      </c>
      <c r="O25" s="345">
        <v>384954</v>
      </c>
      <c r="P25" s="345">
        <v>504920</v>
      </c>
      <c r="Q25" s="345">
        <v>729427</v>
      </c>
      <c r="R25" s="345">
        <v>261596</v>
      </c>
      <c r="S25" s="345">
        <v>361526</v>
      </c>
      <c r="T25" s="345">
        <v>430884</v>
      </c>
      <c r="U25" s="483"/>
    </row>
    <row r="26" spans="1:27" ht="15" customHeight="1">
      <c r="A26" s="17" t="s">
        <v>97</v>
      </c>
      <c r="B26" s="354" t="s">
        <v>14</v>
      </c>
      <c r="C26" s="347">
        <v>-212812</v>
      </c>
      <c r="D26" s="347">
        <v>-199737</v>
      </c>
      <c r="E26" s="347">
        <v>-188610</v>
      </c>
      <c r="F26" s="347">
        <v>-215548</v>
      </c>
      <c r="G26" s="347">
        <v>-180987</v>
      </c>
      <c r="H26" s="347">
        <v>-176520</v>
      </c>
      <c r="I26" s="347">
        <v>-201320</v>
      </c>
      <c r="J26" s="347">
        <v>-168312</v>
      </c>
      <c r="K26" s="347">
        <v>-191634</v>
      </c>
      <c r="L26" s="347">
        <v>-198989</v>
      </c>
      <c r="M26" s="347">
        <v>-227709</v>
      </c>
      <c r="N26" s="347">
        <v>-182156</v>
      </c>
      <c r="O26" s="347">
        <v>-152077</v>
      </c>
      <c r="P26" s="347">
        <v>-157779</v>
      </c>
      <c r="Q26" s="347">
        <v>-189459</v>
      </c>
      <c r="R26" s="347">
        <v>-144408</v>
      </c>
      <c r="S26" s="347">
        <v>-168668</v>
      </c>
      <c r="T26" s="347">
        <v>-185362</v>
      </c>
      <c r="U26" s="483"/>
    </row>
    <row r="27" spans="1:27" ht="15" customHeight="1">
      <c r="A27" s="7" t="s">
        <v>98</v>
      </c>
      <c r="B27" s="348" t="s">
        <v>52</v>
      </c>
      <c r="C27" s="343">
        <v>526633</v>
      </c>
      <c r="D27" s="343">
        <v>731062</v>
      </c>
      <c r="E27" s="343">
        <v>629187</v>
      </c>
      <c r="F27" s="343">
        <v>617891</v>
      </c>
      <c r="G27" s="343">
        <v>527404</v>
      </c>
      <c r="H27" s="343">
        <v>731595</v>
      </c>
      <c r="I27" s="343">
        <v>576560</v>
      </c>
      <c r="J27" s="343">
        <v>861586</v>
      </c>
      <c r="K27" s="343">
        <v>412556</v>
      </c>
      <c r="L27" s="343">
        <v>677925</v>
      </c>
      <c r="M27" s="343">
        <v>779227</v>
      </c>
      <c r="N27" s="343">
        <v>574400</v>
      </c>
      <c r="O27" s="343">
        <v>232877</v>
      </c>
      <c r="P27" s="343">
        <v>347141</v>
      </c>
      <c r="Q27" s="343">
        <v>539968</v>
      </c>
      <c r="R27" s="343">
        <v>117188</v>
      </c>
      <c r="S27" s="343">
        <v>192858</v>
      </c>
      <c r="T27" s="343">
        <v>245522</v>
      </c>
      <c r="U27" s="483"/>
    </row>
    <row r="28" spans="1:27" ht="15" customHeight="1">
      <c r="A28" s="16" t="s">
        <v>99</v>
      </c>
      <c r="B28" s="353" t="s">
        <v>53</v>
      </c>
      <c r="C28" s="347"/>
      <c r="D28" s="347"/>
      <c r="E28" s="347"/>
      <c r="F28" s="347"/>
      <c r="G28" s="347"/>
      <c r="H28" s="347"/>
      <c r="I28" s="347"/>
      <c r="J28" s="347"/>
      <c r="K28" s="347"/>
      <c r="L28" s="347"/>
      <c r="M28" s="347"/>
      <c r="N28" s="347"/>
      <c r="O28" s="347"/>
      <c r="P28" s="347"/>
      <c r="Q28" s="347"/>
      <c r="R28" s="347"/>
      <c r="S28" s="347"/>
      <c r="T28" s="347"/>
      <c r="U28" s="483"/>
    </row>
    <row r="29" spans="1:27" ht="15" customHeight="1">
      <c r="A29" s="10" t="s">
        <v>138</v>
      </c>
      <c r="B29" s="350" t="s">
        <v>142</v>
      </c>
      <c r="C29" s="344">
        <v>452461</v>
      </c>
      <c r="D29" s="344">
        <v>647914</v>
      </c>
      <c r="E29" s="344">
        <v>556427</v>
      </c>
      <c r="F29" s="344">
        <v>542511</v>
      </c>
      <c r="G29" s="344">
        <v>433933</v>
      </c>
      <c r="H29" s="344">
        <v>643810</v>
      </c>
      <c r="I29" s="344">
        <v>497466</v>
      </c>
      <c r="J29" s="344">
        <v>788145</v>
      </c>
      <c r="K29" s="344">
        <v>339007</v>
      </c>
      <c r="L29" s="344">
        <v>596465</v>
      </c>
      <c r="M29" s="344">
        <v>695841</v>
      </c>
      <c r="N29" s="344">
        <v>507034</v>
      </c>
      <c r="O29" s="344">
        <v>170934</v>
      </c>
      <c r="P29" s="344">
        <v>304853</v>
      </c>
      <c r="Q29" s="344">
        <v>479834</v>
      </c>
      <c r="R29" s="344">
        <v>81546</v>
      </c>
      <c r="S29" s="344">
        <v>151753</v>
      </c>
      <c r="T29" s="344">
        <v>222544</v>
      </c>
      <c r="U29" s="483"/>
    </row>
    <row r="30" spans="1:27" ht="15" customHeight="1">
      <c r="A30" s="18" t="s">
        <v>100</v>
      </c>
      <c r="B30" s="355" t="s">
        <v>15</v>
      </c>
      <c r="C30" s="505">
        <v>74172</v>
      </c>
      <c r="D30" s="505">
        <v>83148</v>
      </c>
      <c r="E30" s="505">
        <v>72760</v>
      </c>
      <c r="F30" s="505">
        <v>75380</v>
      </c>
      <c r="G30" s="505">
        <v>93471</v>
      </c>
      <c r="H30" s="505">
        <v>87785</v>
      </c>
      <c r="I30" s="505">
        <v>79094</v>
      </c>
      <c r="J30" s="505">
        <v>73441</v>
      </c>
      <c r="K30" s="505">
        <v>73549</v>
      </c>
      <c r="L30" s="505">
        <v>81460</v>
      </c>
      <c r="M30" s="505">
        <v>83386</v>
      </c>
      <c r="N30" s="505">
        <v>67366</v>
      </c>
      <c r="O30" s="505">
        <v>61943</v>
      </c>
      <c r="P30" s="505">
        <v>42288</v>
      </c>
      <c r="Q30" s="505">
        <v>60134</v>
      </c>
      <c r="R30" s="505">
        <v>35642</v>
      </c>
      <c r="S30" s="505">
        <v>41105</v>
      </c>
      <c r="T30" s="505">
        <v>22978</v>
      </c>
      <c r="U30" s="483"/>
    </row>
    <row r="31" spans="1:27" s="29" customFormat="1" ht="17.25" customHeight="1">
      <c r="M31" s="297"/>
      <c r="Q31" s="294"/>
      <c r="R31" s="294"/>
      <c r="S31" s="294"/>
      <c r="T31" s="294"/>
      <c r="U31" s="454"/>
    </row>
    <row r="32" spans="1:27">
      <c r="B32" s="491"/>
      <c r="C32" s="491"/>
      <c r="D32" s="491"/>
      <c r="E32" s="491"/>
      <c r="F32" s="491"/>
      <c r="G32" s="491"/>
      <c r="H32" s="491"/>
      <c r="I32" s="491"/>
      <c r="J32" s="491"/>
      <c r="K32" s="492"/>
      <c r="L32" s="492"/>
      <c r="M32" s="492"/>
      <c r="N32" s="492"/>
      <c r="O32" s="495"/>
      <c r="P32" s="495"/>
      <c r="Q32" s="495"/>
      <c r="R32" s="495"/>
      <c r="S32" s="495"/>
      <c r="T32" s="495"/>
      <c r="U32" s="494"/>
      <c r="V32" s="494"/>
      <c r="W32" s="494"/>
      <c r="X32" s="494"/>
    </row>
    <row r="33" spans="2:24">
      <c r="B33" s="491"/>
      <c r="C33" s="491"/>
      <c r="D33" s="491"/>
      <c r="E33" s="491"/>
      <c r="F33" s="491"/>
      <c r="G33" s="491"/>
      <c r="H33" s="491"/>
      <c r="I33" s="491"/>
      <c r="J33" s="491"/>
      <c r="K33" s="491"/>
      <c r="L33" s="494"/>
      <c r="M33" s="494"/>
      <c r="N33" s="494"/>
      <c r="O33" s="494"/>
      <c r="P33" s="494"/>
      <c r="Q33" s="494"/>
      <c r="R33" s="494"/>
      <c r="S33" s="494"/>
      <c r="T33" s="494"/>
      <c r="U33" s="494"/>
      <c r="V33" s="494"/>
      <c r="W33" s="494"/>
      <c r="X33" s="494"/>
    </row>
    <row r="34" spans="2:24">
      <c r="B34" s="491"/>
      <c r="C34" s="491"/>
      <c r="D34" s="491"/>
      <c r="E34" s="491"/>
      <c r="F34" s="492"/>
      <c r="G34" s="492"/>
      <c r="H34" s="492"/>
      <c r="I34" s="492"/>
      <c r="J34" s="492"/>
      <c r="K34" s="492"/>
      <c r="L34" s="492"/>
      <c r="M34" s="492"/>
      <c r="N34" s="492"/>
      <c r="O34" s="494"/>
      <c r="P34" s="494"/>
      <c r="Q34" s="494"/>
      <c r="R34" s="494"/>
      <c r="S34" s="494"/>
      <c r="T34" s="494"/>
      <c r="U34" s="494"/>
      <c r="V34" s="494"/>
      <c r="W34" s="494"/>
      <c r="X34" s="494"/>
    </row>
    <row r="35" spans="2:24">
      <c r="B35" s="491"/>
      <c r="C35" s="491"/>
      <c r="D35" s="491"/>
      <c r="E35" s="491"/>
      <c r="F35" s="491"/>
      <c r="G35" s="491"/>
      <c r="H35" s="491"/>
      <c r="I35" s="491"/>
      <c r="J35" s="491"/>
      <c r="K35" s="491"/>
      <c r="L35" s="494"/>
      <c r="M35" s="494"/>
      <c r="N35" s="492"/>
      <c r="O35" s="496"/>
      <c r="P35" s="496"/>
      <c r="Q35" s="496"/>
      <c r="R35" s="496"/>
      <c r="S35" s="496"/>
      <c r="T35" s="496"/>
      <c r="U35" s="494"/>
      <c r="V35" s="494"/>
      <c r="W35" s="494"/>
      <c r="X35" s="494"/>
    </row>
    <row r="36" spans="2:24">
      <c r="B36" s="491"/>
      <c r="C36" s="491"/>
      <c r="D36" s="491"/>
      <c r="E36" s="491"/>
      <c r="F36" s="491"/>
      <c r="G36" s="491"/>
      <c r="H36" s="491"/>
      <c r="I36" s="491"/>
      <c r="J36" s="491"/>
      <c r="K36" s="491"/>
      <c r="L36" s="494"/>
      <c r="M36" s="494"/>
      <c r="N36" s="494"/>
      <c r="O36" s="494"/>
      <c r="P36" s="494"/>
      <c r="Q36" s="494"/>
      <c r="R36" s="494"/>
      <c r="S36" s="494"/>
      <c r="T36" s="494"/>
      <c r="U36" s="494"/>
      <c r="V36" s="494"/>
      <c r="W36" s="494"/>
      <c r="X36" s="494"/>
    </row>
    <row r="37" spans="2:24">
      <c r="B37" s="491"/>
      <c r="C37" s="491"/>
      <c r="D37" s="491"/>
      <c r="E37" s="491"/>
      <c r="F37" s="491"/>
      <c r="G37" s="491"/>
      <c r="H37" s="491"/>
      <c r="I37" s="491"/>
      <c r="J37" s="491"/>
      <c r="K37" s="491"/>
      <c r="L37" s="494"/>
      <c r="M37" s="494"/>
      <c r="N37" s="494"/>
      <c r="O37" s="494"/>
      <c r="P37" s="494"/>
      <c r="Q37" s="494"/>
      <c r="R37" s="494"/>
      <c r="S37" s="494"/>
      <c r="T37" s="494"/>
      <c r="U37" s="494"/>
      <c r="V37" s="494"/>
      <c r="W37" s="494"/>
      <c r="X37" s="494"/>
    </row>
    <row r="38" spans="2:24">
      <c r="B38" s="491"/>
      <c r="C38" s="491"/>
      <c r="D38" s="491"/>
      <c r="E38" s="491"/>
      <c r="F38" s="491"/>
      <c r="G38" s="491"/>
      <c r="H38" s="491"/>
      <c r="I38" s="491"/>
      <c r="J38" s="491"/>
      <c r="K38" s="491"/>
      <c r="L38" s="494"/>
      <c r="M38" s="494"/>
      <c r="N38" s="494"/>
      <c r="O38" s="494"/>
      <c r="P38" s="494"/>
      <c r="Q38" s="494"/>
      <c r="R38" s="494"/>
      <c r="S38" s="494"/>
      <c r="T38" s="494"/>
      <c r="U38" s="494"/>
      <c r="V38" s="494"/>
      <c r="W38" s="494"/>
      <c r="X38" s="494"/>
    </row>
    <row r="39" spans="2:24">
      <c r="B39" s="491"/>
      <c r="C39" s="491"/>
      <c r="D39" s="491"/>
      <c r="E39" s="491"/>
      <c r="F39" s="491"/>
      <c r="G39" s="491"/>
      <c r="H39" s="491"/>
      <c r="I39" s="491"/>
      <c r="J39" s="491"/>
      <c r="K39" s="491"/>
      <c r="L39" s="494"/>
      <c r="M39" s="494"/>
      <c r="N39" s="494"/>
      <c r="O39" s="497"/>
      <c r="P39" s="497"/>
      <c r="Q39" s="497"/>
      <c r="R39" s="497"/>
      <c r="S39" s="497"/>
      <c r="T39" s="497"/>
      <c r="U39" s="494"/>
      <c r="V39" s="494"/>
      <c r="W39" s="494"/>
      <c r="X39" s="494"/>
    </row>
    <row r="40" spans="2:24">
      <c r="B40" s="491"/>
      <c r="C40" s="491"/>
      <c r="D40" s="491"/>
      <c r="E40" s="491"/>
      <c r="F40" s="491"/>
      <c r="G40" s="491"/>
      <c r="H40" s="491"/>
      <c r="I40" s="491"/>
      <c r="J40" s="491"/>
      <c r="K40" s="491"/>
      <c r="L40" s="494"/>
      <c r="M40" s="494"/>
      <c r="N40" s="494"/>
      <c r="O40" s="496"/>
      <c r="P40" s="496"/>
      <c r="Q40" s="496"/>
      <c r="R40" s="496"/>
      <c r="S40" s="496"/>
      <c r="T40" s="496"/>
      <c r="U40" s="494"/>
      <c r="V40" s="494"/>
      <c r="W40" s="494"/>
      <c r="X40" s="494"/>
    </row>
    <row r="41" spans="2:24">
      <c r="B41" s="491"/>
      <c r="C41" s="491"/>
      <c r="D41" s="491"/>
      <c r="E41" s="491"/>
      <c r="F41" s="491"/>
      <c r="G41" s="491"/>
      <c r="H41" s="491"/>
      <c r="I41" s="491"/>
      <c r="J41" s="491"/>
      <c r="K41" s="491"/>
      <c r="L41" s="494"/>
      <c r="M41" s="494"/>
      <c r="N41" s="494"/>
      <c r="O41" s="493"/>
      <c r="P41" s="493"/>
      <c r="Q41" s="493"/>
      <c r="R41" s="493"/>
      <c r="S41" s="493"/>
      <c r="T41" s="493"/>
      <c r="U41" s="493"/>
      <c r="V41" s="494"/>
      <c r="W41" s="494"/>
      <c r="X41" s="494"/>
    </row>
    <row r="42" spans="2:24">
      <c r="B42" s="491"/>
      <c r="C42" s="491"/>
      <c r="D42" s="491"/>
      <c r="E42" s="491"/>
      <c r="F42" s="491"/>
      <c r="G42" s="491"/>
      <c r="H42" s="491"/>
      <c r="I42" s="491"/>
      <c r="J42" s="491"/>
      <c r="K42" s="491"/>
      <c r="L42" s="494"/>
      <c r="M42" s="494"/>
      <c r="N42" s="494"/>
      <c r="O42" s="494"/>
      <c r="P42" s="494"/>
      <c r="Q42" s="494"/>
      <c r="R42" s="494"/>
      <c r="S42" s="494"/>
      <c r="T42" s="494"/>
      <c r="U42" s="493"/>
      <c r="V42" s="494"/>
      <c r="W42" s="494"/>
      <c r="X42" s="494"/>
    </row>
    <row r="43" spans="2:24">
      <c r="B43" s="491"/>
      <c r="C43" s="491"/>
      <c r="D43" s="491"/>
      <c r="E43" s="491"/>
      <c r="F43" s="491"/>
      <c r="G43" s="491"/>
      <c r="H43" s="491"/>
      <c r="I43" s="491"/>
      <c r="J43" s="491"/>
      <c r="K43" s="491"/>
      <c r="L43" s="494"/>
      <c r="M43" s="494"/>
      <c r="N43" s="494"/>
      <c r="O43" s="494"/>
      <c r="P43" s="494"/>
      <c r="Q43" s="494"/>
      <c r="R43" s="494"/>
      <c r="S43" s="494"/>
      <c r="T43" s="494"/>
      <c r="U43" s="493"/>
      <c r="V43" s="494"/>
      <c r="W43" s="494"/>
      <c r="X43" s="494"/>
    </row>
  </sheetData>
  <customSheetViews>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99D69CD-4B7E-42BC-9944-5BD922EB798C}" topLeftCell="K16">
      <selection activeCell="Q35" sqref="Q35"/>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9AF4A83C-CF57-4B40-8A74-6A0EA6C2FE5C}" hiddenColumns="1" topLeftCell="B1">
      <selection activeCell="S12" sqref="S12"/>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25FAB884-5E17-4008-8139-33D910C7DEFE}" topLeftCell="C1">
      <selection activeCell="R13" sqref="R13"/>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687A4863-1825-4D63-B732-E76682E6DE4F}" scale="63" topLeftCell="C1">
      <selection activeCell="S1" sqref="B1:S1048576"/>
      <pageMargins left="0.78740157480314965" right="0.78740157480314965" top="0.98425196850393704" bottom="0.98425196850393704" header="0.51181102362204722" footer="0.51181102362204722"/>
      <pageSetup paperSize="9" scale="44" orientation="landscape" r:id="rId6"/>
      <headerFooter alignWithMargins="0"/>
    </customSheetView>
  </customSheetViews>
  <pageMargins left="0.78740157480314965" right="0.78740157480314965" top="0.98425196850393704" bottom="0.98425196850393704" header="0.51181102362204722" footer="0.51181102362204722"/>
  <pageSetup paperSize="9" scale="44" orientation="landscape"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140625" defaultRowHeight="12.75"/>
  <cols>
    <col min="1" max="1" width="33.140625" style="98" customWidth="1"/>
    <col min="2" max="2" width="35.5703125" style="98" customWidth="1"/>
    <col min="3" max="4" width="11.140625" style="98" bestFit="1" customWidth="1"/>
    <col min="5" max="6" width="10.85546875" style="98" bestFit="1" customWidth="1"/>
    <col min="7" max="7" width="11" style="98" bestFit="1" customWidth="1"/>
    <col min="8" max="10" width="10" style="98" customWidth="1"/>
    <col min="11" max="11" width="11" style="98" bestFit="1" customWidth="1"/>
    <col min="12" max="16384" width="9.140625" style="98"/>
  </cols>
  <sheetData>
    <row r="1" spans="1:11">
      <c r="A1" s="97" t="s">
        <v>308</v>
      </c>
      <c r="B1" s="97" t="s">
        <v>309</v>
      </c>
    </row>
    <row r="2" spans="1:11" ht="43.5" customHeight="1" thickBot="1">
      <c r="A2" s="99" t="s">
        <v>322</v>
      </c>
      <c r="B2" s="99" t="s">
        <v>323</v>
      </c>
      <c r="C2" s="100" t="s">
        <v>115</v>
      </c>
      <c r="D2" s="100" t="s">
        <v>111</v>
      </c>
      <c r="E2" s="100" t="s">
        <v>116</v>
      </c>
      <c r="F2" s="100" t="s">
        <v>117</v>
      </c>
      <c r="G2" s="100" t="s">
        <v>118</v>
      </c>
      <c r="H2" s="100" t="s">
        <v>136</v>
      </c>
      <c r="I2" s="100" t="s">
        <v>137</v>
      </c>
      <c r="J2" s="100" t="s">
        <v>146</v>
      </c>
      <c r="K2" s="100" t="s">
        <v>155</v>
      </c>
    </row>
    <row r="3" spans="1:11">
      <c r="A3" s="101" t="s">
        <v>310</v>
      </c>
      <c r="B3" s="101" t="s">
        <v>311</v>
      </c>
      <c r="C3" s="102">
        <v>0</v>
      </c>
      <c r="D3" s="102">
        <v>0</v>
      </c>
      <c r="E3" s="102">
        <v>0</v>
      </c>
      <c r="F3" s="102">
        <v>0</v>
      </c>
      <c r="G3" s="102">
        <f>SUM(G4:G7)</f>
        <v>0</v>
      </c>
      <c r="H3" s="102">
        <f>SUM(H4:H7)</f>
        <v>0</v>
      </c>
      <c r="I3" s="102">
        <f>SUM(I4:I7)</f>
        <v>0</v>
      </c>
      <c r="J3" s="102">
        <f>SUM(J4:J7)</f>
        <v>0</v>
      </c>
      <c r="K3" s="102">
        <f>SUM(K4:K7)</f>
        <v>0</v>
      </c>
    </row>
    <row r="4" spans="1:11">
      <c r="A4" s="103" t="s">
        <v>324</v>
      </c>
      <c r="B4" s="103" t="s">
        <v>318</v>
      </c>
      <c r="C4" s="102"/>
      <c r="D4" s="102"/>
      <c r="E4" s="102"/>
      <c r="F4" s="102"/>
      <c r="G4" s="102">
        <v>0</v>
      </c>
      <c r="H4" s="102"/>
      <c r="I4" s="104"/>
      <c r="J4" s="102"/>
      <c r="K4" s="102">
        <v>0</v>
      </c>
    </row>
    <row r="5" spans="1:11">
      <c r="A5" s="103" t="s">
        <v>325</v>
      </c>
      <c r="B5" s="103" t="s">
        <v>319</v>
      </c>
      <c r="C5" s="102"/>
      <c r="D5" s="102"/>
      <c r="E5" s="102"/>
      <c r="F5" s="102"/>
      <c r="G5" s="102">
        <v>0</v>
      </c>
      <c r="H5" s="102"/>
      <c r="I5" s="102"/>
      <c r="J5" s="102"/>
      <c r="K5" s="102">
        <v>0</v>
      </c>
    </row>
    <row r="6" spans="1:11">
      <c r="A6" s="103" t="s">
        <v>326</v>
      </c>
      <c r="B6" s="103" t="s">
        <v>320</v>
      </c>
      <c r="C6" s="102"/>
      <c r="D6" s="102"/>
      <c r="E6" s="102"/>
      <c r="F6" s="102"/>
      <c r="G6" s="102">
        <v>0</v>
      </c>
      <c r="H6" s="102"/>
      <c r="I6" s="102"/>
      <c r="J6" s="102"/>
      <c r="K6" s="102">
        <v>0</v>
      </c>
    </row>
    <row r="7" spans="1:11">
      <c r="A7" s="103" t="s">
        <v>321</v>
      </c>
      <c r="B7" s="103" t="s">
        <v>321</v>
      </c>
      <c r="C7" s="102"/>
      <c r="D7" s="102"/>
      <c r="E7" s="102"/>
      <c r="F7" s="102"/>
      <c r="G7" s="102">
        <v>0</v>
      </c>
      <c r="H7" s="102"/>
      <c r="I7" s="102"/>
      <c r="J7" s="102"/>
      <c r="K7" s="102">
        <v>0</v>
      </c>
    </row>
    <row r="8" spans="1:11">
      <c r="A8" s="101" t="s">
        <v>312</v>
      </c>
      <c r="B8" s="101" t="s">
        <v>315</v>
      </c>
      <c r="C8" s="102">
        <v>-175632</v>
      </c>
      <c r="D8" s="102">
        <v>-118342</v>
      </c>
      <c r="E8" s="102">
        <v>-225510</v>
      </c>
      <c r="F8" s="102">
        <v>-214100</v>
      </c>
      <c r="G8" s="102">
        <f>SUM(G9:G12)</f>
        <v>-218758</v>
      </c>
      <c r="H8" s="102">
        <f>SUM(H9:H12)</f>
        <v>0</v>
      </c>
      <c r="I8" s="102">
        <f>SUM(I9:I12)</f>
        <v>0</v>
      </c>
      <c r="J8" s="102">
        <f>SUM(J9:J12)</f>
        <v>0</v>
      </c>
      <c r="K8" s="102">
        <f>SUM(K9:K12)</f>
        <v>-280118</v>
      </c>
    </row>
    <row r="9" spans="1:11" s="105" customFormat="1">
      <c r="A9" s="103" t="s">
        <v>324</v>
      </c>
      <c r="B9" s="103" t="s">
        <v>318</v>
      </c>
      <c r="C9" s="104"/>
      <c r="D9" s="104"/>
      <c r="E9" s="104"/>
      <c r="F9" s="104"/>
      <c r="G9" s="104">
        <v>-3021</v>
      </c>
      <c r="H9" s="104"/>
      <c r="I9" s="104"/>
      <c r="J9" s="104"/>
      <c r="K9" s="104">
        <v>-16561</v>
      </c>
    </row>
    <row r="10" spans="1:11" s="105" customFormat="1">
      <c r="A10" s="103" t="s">
        <v>325</v>
      </c>
      <c r="B10" s="103" t="s">
        <v>319</v>
      </c>
      <c r="C10" s="104"/>
      <c r="D10" s="104"/>
      <c r="E10" s="104"/>
      <c r="F10" s="104"/>
      <c r="G10" s="104">
        <v>26764</v>
      </c>
      <c r="H10" s="104"/>
      <c r="I10" s="104"/>
      <c r="J10" s="104"/>
      <c r="K10" s="104">
        <v>-47557</v>
      </c>
    </row>
    <row r="11" spans="1:11" s="105" customFormat="1">
      <c r="A11" s="103" t="s">
        <v>326</v>
      </c>
      <c r="B11" s="103" t="s">
        <v>320</v>
      </c>
      <c r="C11" s="104"/>
      <c r="D11" s="104"/>
      <c r="E11" s="104"/>
      <c r="F11" s="104"/>
      <c r="G11" s="104">
        <v>-252063</v>
      </c>
      <c r="H11" s="104"/>
      <c r="I11" s="104"/>
      <c r="J11" s="104"/>
      <c r="K11" s="104">
        <v>-244530</v>
      </c>
    </row>
    <row r="12" spans="1:11" s="105" customFormat="1">
      <c r="A12" s="103" t="s">
        <v>321</v>
      </c>
      <c r="B12" s="103" t="s">
        <v>321</v>
      </c>
      <c r="C12" s="104"/>
      <c r="D12" s="104"/>
      <c r="E12" s="104"/>
      <c r="F12" s="104"/>
      <c r="G12" s="104">
        <v>9562</v>
      </c>
      <c r="H12" s="104"/>
      <c r="I12" s="104"/>
      <c r="J12" s="104"/>
      <c r="K12" s="104">
        <v>28530</v>
      </c>
    </row>
    <row r="13" spans="1:11">
      <c r="A13" s="101" t="s">
        <v>313</v>
      </c>
      <c r="B13" s="101" t="s">
        <v>316</v>
      </c>
      <c r="C13" s="102">
        <v>31262</v>
      </c>
      <c r="D13" s="102">
        <v>15694</v>
      </c>
      <c r="E13" s="102">
        <v>-5906</v>
      </c>
      <c r="F13" s="102">
        <v>2484</v>
      </c>
      <c r="G13" s="102">
        <f>SUM(G14:G17)</f>
        <v>17680</v>
      </c>
      <c r="H13" s="102">
        <f>SUM(H14:H17)</f>
        <v>0</v>
      </c>
      <c r="I13" s="102">
        <f>SUM(I14:I17)</f>
        <v>0</v>
      </c>
      <c r="J13" s="102">
        <f>SUM(J14:J17)</f>
        <v>0</v>
      </c>
      <c r="K13" s="102">
        <f>SUM(K14:K17)</f>
        <v>7442</v>
      </c>
    </row>
    <row r="14" spans="1:11" s="105" customFormat="1">
      <c r="A14" s="103" t="s">
        <v>324</v>
      </c>
      <c r="B14" s="103" t="s">
        <v>318</v>
      </c>
      <c r="C14" s="104"/>
      <c r="D14" s="104"/>
      <c r="E14" s="104"/>
      <c r="F14" s="104"/>
      <c r="G14" s="104">
        <v>0</v>
      </c>
      <c r="H14" s="104"/>
      <c r="I14" s="104"/>
      <c r="J14" s="104"/>
      <c r="K14" s="104">
        <v>0</v>
      </c>
    </row>
    <row r="15" spans="1:11" s="105" customFormat="1">
      <c r="A15" s="103" t="s">
        <v>325</v>
      </c>
      <c r="B15" s="103" t="s">
        <v>319</v>
      </c>
      <c r="C15" s="104"/>
      <c r="D15" s="104"/>
      <c r="E15" s="104"/>
      <c r="F15" s="104"/>
      <c r="G15" s="104">
        <v>0</v>
      </c>
      <c r="H15" s="104"/>
      <c r="I15" s="104"/>
      <c r="J15" s="104"/>
      <c r="K15" s="104">
        <v>0</v>
      </c>
    </row>
    <row r="16" spans="1:11" s="105" customFormat="1">
      <c r="A16" s="103" t="s">
        <v>326</v>
      </c>
      <c r="B16" s="103" t="s">
        <v>320</v>
      </c>
      <c r="C16" s="104"/>
      <c r="D16" s="104"/>
      <c r="E16" s="104"/>
      <c r="F16" s="104"/>
      <c r="G16" s="104">
        <v>17680</v>
      </c>
      <c r="H16" s="104"/>
      <c r="I16" s="104"/>
      <c r="J16" s="104"/>
      <c r="K16" s="104">
        <v>7442</v>
      </c>
    </row>
    <row r="17" spans="1:11" s="105" customFormat="1">
      <c r="A17" s="103" t="s">
        <v>321</v>
      </c>
      <c r="B17" s="103" t="s">
        <v>321</v>
      </c>
      <c r="C17" s="104"/>
      <c r="D17" s="104"/>
      <c r="E17" s="104"/>
      <c r="F17" s="104"/>
      <c r="G17" s="104">
        <v>0</v>
      </c>
      <c r="H17" s="104"/>
      <c r="I17" s="104"/>
      <c r="J17" s="104"/>
      <c r="K17" s="104">
        <v>0</v>
      </c>
    </row>
    <row r="18" spans="1:11" ht="25.5">
      <c r="A18" s="106" t="s">
        <v>314</v>
      </c>
      <c r="B18" s="101" t="s">
        <v>317</v>
      </c>
      <c r="C18" s="102">
        <v>-1142</v>
      </c>
      <c r="D18" s="102">
        <v>2282</v>
      </c>
      <c r="E18" s="102">
        <v>-237</v>
      </c>
      <c r="F18" s="102">
        <v>-1326</v>
      </c>
      <c r="G18" s="102">
        <f>SUM(G19:G22)</f>
        <v>-2286</v>
      </c>
      <c r="H18" s="102">
        <f>SUM(H19:H22)</f>
        <v>0</v>
      </c>
      <c r="I18" s="102">
        <f>SUM(I19:I22)</f>
        <v>0</v>
      </c>
      <c r="J18" s="102">
        <f>SUM(J19:J22)</f>
        <v>0</v>
      </c>
      <c r="K18" s="102">
        <f>SUM(K19:K22)</f>
        <v>9988</v>
      </c>
    </row>
    <row r="19" spans="1:11" s="105" customFormat="1">
      <c r="A19" s="103" t="s">
        <v>324</v>
      </c>
      <c r="B19" s="103" t="s">
        <v>318</v>
      </c>
      <c r="C19" s="104"/>
      <c r="D19" s="104"/>
      <c r="E19" s="104"/>
      <c r="F19" s="104"/>
      <c r="G19" s="104">
        <v>-2540</v>
      </c>
      <c r="H19" s="104"/>
      <c r="I19" s="104"/>
      <c r="J19" s="104"/>
      <c r="K19" s="104">
        <v>2495</v>
      </c>
    </row>
    <row r="20" spans="1:11" s="105" customFormat="1">
      <c r="A20" s="103" t="s">
        <v>325</v>
      </c>
      <c r="B20" s="103" t="s">
        <v>319</v>
      </c>
      <c r="C20" s="104"/>
      <c r="D20" s="104"/>
      <c r="E20" s="104"/>
      <c r="F20" s="104"/>
      <c r="G20" s="104">
        <v>2111</v>
      </c>
      <c r="H20" s="104"/>
      <c r="I20" s="104"/>
      <c r="J20" s="104"/>
      <c r="K20" s="104">
        <v>2942</v>
      </c>
    </row>
    <row r="21" spans="1:11" s="105" customFormat="1">
      <c r="A21" s="103" t="s">
        <v>326</v>
      </c>
      <c r="B21" s="103" t="s">
        <v>320</v>
      </c>
      <c r="C21" s="104"/>
      <c r="D21" s="104"/>
      <c r="E21" s="104"/>
      <c r="F21" s="104"/>
      <c r="G21" s="104">
        <v>-1857</v>
      </c>
      <c r="H21" s="104"/>
      <c r="I21" s="104"/>
      <c r="J21" s="104"/>
      <c r="K21" s="104">
        <v>4551</v>
      </c>
    </row>
    <row r="22" spans="1:11" s="105" customFormat="1">
      <c r="A22" s="107" t="s">
        <v>321</v>
      </c>
      <c r="B22" s="107" t="s">
        <v>321</v>
      </c>
      <c r="C22" s="108"/>
      <c r="D22" s="108"/>
      <c r="E22" s="108"/>
      <c r="F22" s="108"/>
      <c r="G22" s="108">
        <v>0</v>
      </c>
      <c r="H22" s="108"/>
      <c r="I22" s="108"/>
      <c r="J22" s="108"/>
      <c r="K22" s="108">
        <v>0</v>
      </c>
    </row>
    <row r="23" spans="1:11" s="111" customFormat="1" ht="16.5" customHeight="1">
      <c r="A23" s="109" t="s">
        <v>58</v>
      </c>
      <c r="B23" s="109" t="s">
        <v>43</v>
      </c>
      <c r="C23" s="110">
        <f t="shared" ref="C23:K23" si="0">SUM(C3,C8,C13,C18)</f>
        <v>-145512</v>
      </c>
      <c r="D23" s="110">
        <f t="shared" si="0"/>
        <v>-100366</v>
      </c>
      <c r="E23" s="110">
        <f t="shared" si="0"/>
        <v>-231653</v>
      </c>
      <c r="F23" s="110">
        <f t="shared" si="0"/>
        <v>-212942</v>
      </c>
      <c r="G23" s="110">
        <f t="shared" si="0"/>
        <v>-203364</v>
      </c>
      <c r="H23" s="110">
        <f t="shared" si="0"/>
        <v>0</v>
      </c>
      <c r="I23" s="110">
        <f t="shared" si="0"/>
        <v>0</v>
      </c>
      <c r="J23" s="110">
        <f t="shared" si="0"/>
        <v>0</v>
      </c>
      <c r="K23" s="110">
        <f t="shared" si="0"/>
        <v>-262688</v>
      </c>
    </row>
    <row r="24" spans="1:11">
      <c r="C24" s="98" t="e">
        <f>#REF!-C23</f>
        <v>#REF!</v>
      </c>
      <c r="D24" s="98" t="e">
        <f>#REF!-D23</f>
        <v>#REF!</v>
      </c>
      <c r="E24" s="98" t="e">
        <f>#REF!-E23</f>
        <v>#REF!</v>
      </c>
      <c r="F24" s="98" t="e">
        <f>#REF!-F23</f>
        <v>#REF!</v>
      </c>
      <c r="G24" s="98" t="e">
        <f>#REF!-G23</f>
        <v>#REF!</v>
      </c>
      <c r="H24" s="98" t="e">
        <f>#REF!-H23</f>
        <v>#REF!</v>
      </c>
      <c r="I24" s="98" t="e">
        <f>#REF!-I23</f>
        <v>#REF!</v>
      </c>
      <c r="J24" s="98" t="e">
        <f>#REF!-J23</f>
        <v>#REF!</v>
      </c>
      <c r="K24" s="98" t="e">
        <f>#REF!-K23</f>
        <v>#REF!</v>
      </c>
    </row>
    <row r="34" spans="8:8">
      <c r="H34" s="98" t="s">
        <v>327</v>
      </c>
    </row>
  </sheetData>
  <customSheetViews>
    <customSheetView guid="{12F8D032-8143-430B-8DFF-852E8796C402}"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899D69CD-4B7E-42BC-9944-5BD922EB798C}"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9AF4A83C-CF57-4B40-8A74-6A0EA6C2FE5C}"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showGridLines="0" topLeftCell="J1" workbookViewId="0">
      <selection activeCell="C20" sqref="C20"/>
    </sheetView>
  </sheetViews>
  <sheetFormatPr defaultColWidth="9.140625" defaultRowHeight="12.75"/>
  <cols>
    <col min="1" max="1" width="3.85546875" style="115" customWidth="1"/>
    <col min="2" max="2" width="52.85546875" style="130" customWidth="1"/>
    <col min="3" max="3" width="53.85546875" style="130" customWidth="1"/>
    <col min="4" max="18" width="17.85546875" style="130" customWidth="1"/>
    <col min="19" max="16384" width="9.140625" style="115"/>
  </cols>
  <sheetData>
    <row r="1" spans="2:24" ht="26.25" thickBot="1">
      <c r="B1" s="112" t="s">
        <v>407</v>
      </c>
      <c r="C1" s="112" t="s">
        <v>423</v>
      </c>
      <c r="D1" s="114" t="s">
        <v>496</v>
      </c>
      <c r="E1" s="113" t="s">
        <v>495</v>
      </c>
      <c r="F1" s="113" t="s">
        <v>494</v>
      </c>
      <c r="G1" s="114" t="s">
        <v>588</v>
      </c>
      <c r="H1" s="114" t="s">
        <v>424</v>
      </c>
      <c r="I1" s="113" t="s">
        <v>443</v>
      </c>
      <c r="J1" s="113" t="s">
        <v>442</v>
      </c>
      <c r="K1" s="113" t="s">
        <v>441</v>
      </c>
      <c r="L1" s="113" t="s">
        <v>440</v>
      </c>
      <c r="M1" s="113" t="s">
        <v>586</v>
      </c>
      <c r="N1" s="113" t="s">
        <v>616</v>
      </c>
      <c r="O1" s="113" t="s">
        <v>651</v>
      </c>
      <c r="P1" s="113" t="s">
        <v>662</v>
      </c>
      <c r="Q1" s="113" t="s">
        <v>680</v>
      </c>
      <c r="R1" s="113" t="s">
        <v>681</v>
      </c>
    </row>
    <row r="2" spans="2:24" ht="12.6" customHeight="1">
      <c r="B2" s="116" t="s">
        <v>408</v>
      </c>
      <c r="C2" s="128" t="s">
        <v>425</v>
      </c>
      <c r="D2" s="117">
        <v>0.46800000000000003</v>
      </c>
      <c r="E2" s="117">
        <v>0.44600000000000001</v>
      </c>
      <c r="F2" s="117">
        <v>0.435</v>
      </c>
      <c r="G2" s="117">
        <v>0.434</v>
      </c>
      <c r="H2" s="117">
        <v>0.48899999999999999</v>
      </c>
      <c r="I2" s="117">
        <v>0.45200000000000001</v>
      </c>
      <c r="J2" s="117">
        <v>0.45</v>
      </c>
      <c r="K2" s="117">
        <v>0.432</v>
      </c>
      <c r="L2" s="117">
        <v>0.55100000000000005</v>
      </c>
      <c r="M2" s="117">
        <v>0.48699999999999999</v>
      </c>
      <c r="N2" s="117">
        <v>0.45700000000000002</v>
      </c>
      <c r="O2" s="117">
        <v>0.47199999999999998</v>
      </c>
      <c r="P2" s="117">
        <v>0.56299999999999994</v>
      </c>
      <c r="Q2" s="117">
        <v>0.51500000000000001</v>
      </c>
      <c r="R2" s="117">
        <v>0.48899999999999999</v>
      </c>
      <c r="T2" s="291"/>
      <c r="U2" s="291"/>
      <c r="V2" s="291"/>
      <c r="W2" s="291"/>
      <c r="X2" s="291"/>
    </row>
    <row r="3" spans="2:24" ht="12.6" customHeight="1">
      <c r="B3" s="118" t="s">
        <v>409</v>
      </c>
      <c r="C3" s="129" t="s">
        <v>426</v>
      </c>
      <c r="D3" s="119">
        <v>0.67800000000000005</v>
      </c>
      <c r="E3" s="119">
        <v>0.67200000000000004</v>
      </c>
      <c r="F3" s="119">
        <v>0.67700000000000005</v>
      </c>
      <c r="G3" s="119">
        <v>0.68</v>
      </c>
      <c r="H3" s="119">
        <v>0.7</v>
      </c>
      <c r="I3" s="119">
        <v>0.66800000000000004</v>
      </c>
      <c r="J3" s="119">
        <v>0.67600000000000005</v>
      </c>
      <c r="K3" s="119">
        <v>0.65900000000000003</v>
      </c>
      <c r="L3" s="119">
        <v>0.71699999999999997</v>
      </c>
      <c r="M3" s="119">
        <v>0.69799999999999995</v>
      </c>
      <c r="N3" s="119">
        <v>0.69699999999999995</v>
      </c>
      <c r="O3" s="119">
        <v>0.69499999999999995</v>
      </c>
      <c r="P3" s="119">
        <v>0.72799999999999998</v>
      </c>
      <c r="Q3" s="119">
        <v>0.71499999999999997</v>
      </c>
      <c r="R3" s="119">
        <v>0.69299999999999995</v>
      </c>
      <c r="T3" s="291"/>
      <c r="U3" s="291"/>
      <c r="V3" s="291"/>
      <c r="W3" s="291"/>
      <c r="X3" s="291"/>
    </row>
    <row r="4" spans="2:24" ht="12.6" customHeight="1">
      <c r="B4" s="118" t="s">
        <v>410</v>
      </c>
      <c r="C4" s="129" t="s">
        <v>427</v>
      </c>
      <c r="D4" s="120">
        <v>3.7400000000000003E-2</v>
      </c>
      <c r="E4" s="120">
        <v>3.78E-2</v>
      </c>
      <c r="F4" s="120">
        <v>3.7999999999999999E-2</v>
      </c>
      <c r="G4" s="120">
        <v>3.8300000000000001E-2</v>
      </c>
      <c r="H4" s="120">
        <v>3.95E-2</v>
      </c>
      <c r="I4" s="120">
        <v>3.85E-2</v>
      </c>
      <c r="J4" s="120">
        <v>3.7699999999999997E-2</v>
      </c>
      <c r="K4" s="120">
        <v>3.6600000000000001E-2</v>
      </c>
      <c r="L4" s="120">
        <v>3.4799999999999998E-2</v>
      </c>
      <c r="M4" s="120">
        <v>3.4799999999999998E-2</v>
      </c>
      <c r="N4" s="120">
        <v>3.5000000000000003E-2</v>
      </c>
      <c r="O4" s="120">
        <v>3.4599999999999999E-2</v>
      </c>
      <c r="P4" s="120">
        <v>3.32E-2</v>
      </c>
      <c r="Q4" s="120">
        <v>3.09E-2</v>
      </c>
      <c r="R4" s="120">
        <v>2.9499999999999998E-2</v>
      </c>
      <c r="T4" s="291"/>
      <c r="U4" s="291"/>
      <c r="V4" s="291"/>
      <c r="W4" s="291"/>
      <c r="X4" s="291"/>
    </row>
    <row r="5" spans="2:24" ht="12.6" customHeight="1">
      <c r="B5" s="118" t="s">
        <v>411</v>
      </c>
      <c r="C5" s="129" t="s">
        <v>428</v>
      </c>
      <c r="D5" s="119">
        <v>0.25700000000000001</v>
      </c>
      <c r="E5" s="119">
        <v>0.255</v>
      </c>
      <c r="F5" s="119">
        <v>0.26</v>
      </c>
      <c r="G5" s="119">
        <v>0.25900000000000001</v>
      </c>
      <c r="H5" s="121">
        <v>0.25900000000000001</v>
      </c>
      <c r="I5" s="121">
        <v>0.25</v>
      </c>
      <c r="J5" s="121">
        <v>0.251</v>
      </c>
      <c r="K5" s="121">
        <v>0.23599999999999999</v>
      </c>
      <c r="L5" s="121">
        <v>0.23200000000000001</v>
      </c>
      <c r="M5" s="119">
        <v>0.22500000000000001</v>
      </c>
      <c r="N5" s="119">
        <v>0.224</v>
      </c>
      <c r="O5" s="121">
        <v>0.22500000000000001</v>
      </c>
      <c r="P5" s="121">
        <v>0.23899999999999999</v>
      </c>
      <c r="Q5" s="121">
        <v>0.23799999999999999</v>
      </c>
      <c r="R5" s="121">
        <v>0.245</v>
      </c>
      <c r="T5" s="291"/>
      <c r="U5" s="291"/>
      <c r="V5" s="291"/>
      <c r="W5" s="291"/>
      <c r="X5" s="291"/>
    </row>
    <row r="6" spans="2:24" ht="12.6" customHeight="1">
      <c r="B6" s="118" t="s">
        <v>412</v>
      </c>
      <c r="C6" s="129" t="s">
        <v>429</v>
      </c>
      <c r="D6" s="119">
        <v>0.95899999999999996</v>
      </c>
      <c r="E6" s="119">
        <v>0.96299999999999997</v>
      </c>
      <c r="F6" s="119">
        <v>0.95899999999999996</v>
      </c>
      <c r="G6" s="119">
        <v>0.96699999999999997</v>
      </c>
      <c r="H6" s="121">
        <v>0.96</v>
      </c>
      <c r="I6" s="121">
        <v>0.93600000000000005</v>
      </c>
      <c r="J6" s="121">
        <v>0.93500000000000005</v>
      </c>
      <c r="K6" s="121">
        <v>0.91900000000000004</v>
      </c>
      <c r="L6" s="121">
        <v>0.93899999999999995</v>
      </c>
      <c r="M6" s="119">
        <v>0.94</v>
      </c>
      <c r="N6" s="119">
        <v>0.95199999999999996</v>
      </c>
      <c r="O6" s="121">
        <v>0.91600000000000004</v>
      </c>
      <c r="P6" s="121">
        <v>0.93600000000000005</v>
      </c>
      <c r="Q6" s="121">
        <v>0.86</v>
      </c>
      <c r="R6" s="121">
        <v>0.85199999999999998</v>
      </c>
      <c r="T6" s="291"/>
      <c r="U6" s="291"/>
      <c r="V6" s="291"/>
      <c r="W6" s="291"/>
      <c r="X6" s="291"/>
    </row>
    <row r="7" spans="2:24" ht="12.6" customHeight="1">
      <c r="B7" s="118" t="s">
        <v>413</v>
      </c>
      <c r="C7" s="129" t="s">
        <v>430</v>
      </c>
      <c r="D7" s="119">
        <v>6.4000000000000001E-2</v>
      </c>
      <c r="E7" s="119">
        <v>5.8999999999999997E-2</v>
      </c>
      <c r="F7" s="119">
        <v>0.06</v>
      </c>
      <c r="G7" s="119">
        <v>5.8000000000000003E-2</v>
      </c>
      <c r="H7" s="121">
        <v>0.06</v>
      </c>
      <c r="I7" s="121">
        <v>5.8000000000000003E-2</v>
      </c>
      <c r="J7" s="121">
        <v>5.5E-2</v>
      </c>
      <c r="K7" s="121">
        <v>4.5999999999999999E-2</v>
      </c>
      <c r="L7" s="121">
        <v>4.8000000000000001E-2</v>
      </c>
      <c r="M7" s="119">
        <v>4.7E-2</v>
      </c>
      <c r="N7" s="119">
        <v>0.05</v>
      </c>
      <c r="O7" s="121">
        <v>5.1999999999999998E-2</v>
      </c>
      <c r="P7" s="121">
        <v>5.1999999999999998E-2</v>
      </c>
      <c r="Q7" s="121">
        <v>5.6000000000000001E-2</v>
      </c>
      <c r="R7" s="121">
        <v>5.7000000000000002E-2</v>
      </c>
      <c r="T7" s="291"/>
      <c r="U7" s="291"/>
      <c r="V7" s="291"/>
      <c r="W7" s="291"/>
      <c r="X7" s="291"/>
    </row>
    <row r="8" spans="2:24" ht="12.6" customHeight="1">
      <c r="B8" s="118" t="s">
        <v>414</v>
      </c>
      <c r="C8" s="129" t="s">
        <v>431</v>
      </c>
      <c r="D8" s="119">
        <v>0.59199999999999997</v>
      </c>
      <c r="E8" s="119">
        <v>0.621</v>
      </c>
      <c r="F8" s="119">
        <v>0.628</v>
      </c>
      <c r="G8" s="119">
        <v>0.63100000000000001</v>
      </c>
      <c r="H8" s="121">
        <v>0.627</v>
      </c>
      <c r="I8" s="121">
        <v>0.63800000000000001</v>
      </c>
      <c r="J8" s="121">
        <v>0.63600000000000001</v>
      </c>
      <c r="K8" s="121">
        <v>0.50900000000000001</v>
      </c>
      <c r="L8" s="121">
        <v>0.52</v>
      </c>
      <c r="M8" s="119">
        <v>0.53600000000000003</v>
      </c>
      <c r="N8" s="119">
        <v>0.53400000000000003</v>
      </c>
      <c r="O8" s="121">
        <v>0.53800000000000003</v>
      </c>
      <c r="P8" s="121">
        <v>0.53900000000000003</v>
      </c>
      <c r="Q8" s="121">
        <v>0.54800000000000004</v>
      </c>
      <c r="R8" s="121">
        <v>0.56899999999999995</v>
      </c>
      <c r="T8" s="291"/>
      <c r="U8" s="291"/>
      <c r="V8" s="291"/>
      <c r="W8" s="291"/>
      <c r="X8" s="291"/>
    </row>
    <row r="9" spans="2:24" ht="12.6" customHeight="1">
      <c r="B9" s="118" t="s">
        <v>415</v>
      </c>
      <c r="C9" s="129" t="s">
        <v>432</v>
      </c>
      <c r="D9" s="120">
        <v>7.3000000000000001E-3</v>
      </c>
      <c r="E9" s="120">
        <v>6.6E-3</v>
      </c>
      <c r="F9" s="120">
        <v>6.4000000000000003E-3</v>
      </c>
      <c r="G9" s="120">
        <v>6.3E-3</v>
      </c>
      <c r="H9" s="122">
        <v>6.6E-3</v>
      </c>
      <c r="I9" s="122">
        <v>7.9000000000000008E-3</v>
      </c>
      <c r="J9" s="122">
        <v>8.0000000000000002E-3</v>
      </c>
      <c r="K9" s="122">
        <v>8.6E-3</v>
      </c>
      <c r="L9" s="122">
        <v>8.0999999999999996E-3</v>
      </c>
      <c r="M9" s="120">
        <v>8.8000000000000005E-3</v>
      </c>
      <c r="N9" s="120">
        <v>9.1999999999999998E-3</v>
      </c>
      <c r="O9" s="122">
        <v>8.5000000000000006E-3</v>
      </c>
      <c r="P9" s="122">
        <v>9.5999999999999992E-3</v>
      </c>
      <c r="Q9" s="122">
        <v>1.06E-2</v>
      </c>
      <c r="R9" s="122">
        <v>1.0699999999999999E-2</v>
      </c>
      <c r="T9" s="291"/>
      <c r="U9" s="291"/>
      <c r="V9" s="291"/>
      <c r="W9" s="291"/>
      <c r="X9" s="291"/>
    </row>
    <row r="10" spans="2:24" ht="12.6" customHeight="1">
      <c r="B10" s="118" t="s">
        <v>416</v>
      </c>
      <c r="C10" s="129" t="s">
        <v>433</v>
      </c>
      <c r="D10" s="119">
        <v>0.115</v>
      </c>
      <c r="E10" s="119">
        <v>0.11</v>
      </c>
      <c r="F10" s="119">
        <v>0.11700000000000001</v>
      </c>
      <c r="G10" s="119">
        <v>0.121</v>
      </c>
      <c r="H10" s="121">
        <v>0.113</v>
      </c>
      <c r="I10" s="121">
        <v>0.113</v>
      </c>
      <c r="J10" s="121">
        <v>0.11</v>
      </c>
      <c r="K10" s="121">
        <v>0.11899999999999999</v>
      </c>
      <c r="L10" s="121">
        <v>0.104</v>
      </c>
      <c r="M10" s="119">
        <v>0.10100000000000001</v>
      </c>
      <c r="N10" s="119">
        <v>0.11</v>
      </c>
      <c r="O10" s="121">
        <v>9.7000000000000003E-2</v>
      </c>
      <c r="P10" s="121">
        <v>8.5000000000000006E-2</v>
      </c>
      <c r="Q10" s="121">
        <v>7.0999999999999994E-2</v>
      </c>
      <c r="R10" s="121">
        <v>6.2E-2</v>
      </c>
      <c r="T10" s="291"/>
      <c r="U10" s="291"/>
      <c r="V10" s="291"/>
      <c r="W10" s="291"/>
      <c r="X10" s="291"/>
    </row>
    <row r="11" spans="2:24" ht="12.6" customHeight="1">
      <c r="B11" s="118" t="s">
        <v>417</v>
      </c>
      <c r="C11" s="129" t="s">
        <v>434</v>
      </c>
      <c r="D11" s="119">
        <v>0.13300000000000001</v>
      </c>
      <c r="E11" s="119">
        <v>0.128</v>
      </c>
      <c r="F11" s="119">
        <v>0.13700000000000001</v>
      </c>
      <c r="G11" s="119">
        <v>0.14199999999999999</v>
      </c>
      <c r="H11" s="121">
        <v>0.13300000000000001</v>
      </c>
      <c r="I11" s="121">
        <v>0.13300000000000001</v>
      </c>
      <c r="J11" s="121">
        <v>0.13</v>
      </c>
      <c r="K11" s="121">
        <v>0.14199999999999999</v>
      </c>
      <c r="L11" s="121">
        <v>0.124</v>
      </c>
      <c r="M11" s="119">
        <v>0.121</v>
      </c>
      <c r="N11" s="119">
        <v>0.13200000000000001</v>
      </c>
      <c r="O11" s="121">
        <v>0.11700000000000001</v>
      </c>
      <c r="P11" s="121">
        <v>0.10100000000000001</v>
      </c>
      <c r="Q11" s="121">
        <v>8.5999999999999993E-2</v>
      </c>
      <c r="R11" s="121">
        <v>7.4999999999999997E-2</v>
      </c>
      <c r="T11" s="291"/>
      <c r="U11" s="291"/>
      <c r="V11" s="291"/>
      <c r="W11" s="291"/>
      <c r="X11" s="291"/>
    </row>
    <row r="12" spans="2:24" ht="12.6" customHeight="1">
      <c r="B12" s="118" t="s">
        <v>418</v>
      </c>
      <c r="C12" s="129" t="s">
        <v>435</v>
      </c>
      <c r="D12" s="119">
        <v>1.4E-2</v>
      </c>
      <c r="E12" s="119">
        <v>1.2999999999999999E-2</v>
      </c>
      <c r="F12" s="119">
        <v>1.4E-2</v>
      </c>
      <c r="G12" s="119">
        <v>1.4E-2</v>
      </c>
      <c r="H12" s="121">
        <v>1.4E-2</v>
      </c>
      <c r="I12" s="121">
        <v>1.2999999999999999E-2</v>
      </c>
      <c r="J12" s="121">
        <v>1.2999999999999999E-2</v>
      </c>
      <c r="K12" s="121">
        <v>1.2999999999999999E-2</v>
      </c>
      <c r="L12" s="121">
        <v>1.0999999999999999E-2</v>
      </c>
      <c r="M12" s="119">
        <v>1.0999999999999999E-2</v>
      </c>
      <c r="N12" s="119">
        <v>1.2E-2</v>
      </c>
      <c r="O12" s="121">
        <v>0.01</v>
      </c>
      <c r="P12" s="121">
        <v>8.9999999999999993E-3</v>
      </c>
      <c r="Q12" s="121">
        <v>8.0000000000000002E-3</v>
      </c>
      <c r="R12" s="121">
        <v>7.0000000000000001E-3</v>
      </c>
      <c r="T12" s="291"/>
      <c r="U12" s="291"/>
      <c r="V12" s="291"/>
      <c r="W12" s="291"/>
      <c r="X12" s="291"/>
    </row>
    <row r="13" spans="2:24" ht="12.6" customHeight="1">
      <c r="B13" s="118" t="s">
        <v>419</v>
      </c>
      <c r="C13" s="129" t="s">
        <v>436</v>
      </c>
      <c r="D13" s="120">
        <v>0.15670000000000001</v>
      </c>
      <c r="E13" s="120">
        <v>0.1651</v>
      </c>
      <c r="F13" s="120">
        <v>0.16900000000000001</v>
      </c>
      <c r="G13" s="120">
        <v>0.16689999999999999</v>
      </c>
      <c r="H13" s="122">
        <v>0.16669999999999999</v>
      </c>
      <c r="I13" s="122">
        <v>0.17780000000000001</v>
      </c>
      <c r="J13" s="122">
        <v>0.17610000000000001</v>
      </c>
      <c r="K13" s="122">
        <v>0.1598</v>
      </c>
      <c r="L13" s="122">
        <v>0.16470000000000001</v>
      </c>
      <c r="M13" s="120">
        <v>0.16259999999999999</v>
      </c>
      <c r="N13" s="120">
        <v>0.16139999999999999</v>
      </c>
      <c r="O13" s="122">
        <v>0.17069999999999999</v>
      </c>
      <c r="P13" s="122">
        <v>0.16789999999999999</v>
      </c>
      <c r="Q13" s="122">
        <v>0.18759999999999999</v>
      </c>
      <c r="R13" s="122">
        <v>0.187</v>
      </c>
      <c r="T13" s="291"/>
      <c r="U13" s="291"/>
      <c r="V13" s="291"/>
      <c r="W13" s="291"/>
      <c r="X13" s="291"/>
    </row>
    <row r="14" spans="2:24" ht="12.6" customHeight="1">
      <c r="B14" s="118" t="s">
        <v>420</v>
      </c>
      <c r="C14" s="129" t="s">
        <v>437</v>
      </c>
      <c r="D14" s="120">
        <v>0.14699999999999999</v>
      </c>
      <c r="E14" s="120">
        <v>0.15529999999999999</v>
      </c>
      <c r="F14" s="120">
        <v>0.15920000000000001</v>
      </c>
      <c r="G14" s="120">
        <v>0.15279999999999999</v>
      </c>
      <c r="H14" s="120">
        <v>0.15310000000000001</v>
      </c>
      <c r="I14" s="120">
        <v>0.15629999999999999</v>
      </c>
      <c r="J14" s="120">
        <v>0.15509999999999999</v>
      </c>
      <c r="K14" s="120">
        <v>0.1411</v>
      </c>
      <c r="L14" s="120">
        <v>0.14630000000000001</v>
      </c>
      <c r="M14" s="120">
        <v>0.14449999999999999</v>
      </c>
      <c r="N14" s="120">
        <v>0.1431</v>
      </c>
      <c r="O14" s="120">
        <v>0.15210000000000001</v>
      </c>
      <c r="P14" s="120">
        <v>0.14910000000000001</v>
      </c>
      <c r="Q14" s="120">
        <v>0.1681</v>
      </c>
      <c r="R14" s="120">
        <v>0.1676</v>
      </c>
      <c r="T14" s="291"/>
      <c r="U14" s="291"/>
      <c r="V14" s="291"/>
      <c r="W14" s="291"/>
      <c r="X14" s="291"/>
    </row>
    <row r="15" spans="2:24" ht="12.6" customHeight="1">
      <c r="B15" s="118" t="s">
        <v>421</v>
      </c>
      <c r="C15" s="129" t="s">
        <v>438</v>
      </c>
      <c r="D15" s="123">
        <v>218.58</v>
      </c>
      <c r="E15" s="123">
        <v>220.65</v>
      </c>
      <c r="F15" s="123">
        <v>228</v>
      </c>
      <c r="G15" s="123">
        <v>234.86</v>
      </c>
      <c r="H15" s="123">
        <v>239.04</v>
      </c>
      <c r="I15" s="123">
        <v>241.21</v>
      </c>
      <c r="J15" s="123">
        <v>246.75</v>
      </c>
      <c r="K15" s="123">
        <v>260.51</v>
      </c>
      <c r="L15" s="123">
        <v>262.42</v>
      </c>
      <c r="M15" s="123">
        <v>250.07</v>
      </c>
      <c r="N15" s="123">
        <v>258.77999999999997</v>
      </c>
      <c r="O15" s="123">
        <v>264.27999999999997</v>
      </c>
      <c r="P15" s="123">
        <v>266.83999999999997</v>
      </c>
      <c r="Q15" s="123">
        <v>273.17</v>
      </c>
      <c r="R15" s="123">
        <v>278.45999999999998</v>
      </c>
      <c r="T15" s="291"/>
      <c r="U15" s="291"/>
      <c r="V15" s="291"/>
      <c r="W15" s="291"/>
      <c r="X15" s="291"/>
    </row>
    <row r="16" spans="2:24" ht="13.5" customHeight="1" thickBot="1">
      <c r="B16" s="124" t="s">
        <v>422</v>
      </c>
      <c r="C16" s="124" t="s">
        <v>439</v>
      </c>
      <c r="D16" s="125">
        <v>4.5599999999999996</v>
      </c>
      <c r="E16" s="125">
        <v>11.09</v>
      </c>
      <c r="F16" s="125">
        <v>16.57</v>
      </c>
      <c r="G16" s="125">
        <v>22.15</v>
      </c>
      <c r="H16" s="125">
        <v>4.37</v>
      </c>
      <c r="I16" s="125">
        <v>10.85</v>
      </c>
      <c r="J16" s="125">
        <v>15.86</v>
      </c>
      <c r="K16" s="125">
        <v>23.7</v>
      </c>
      <c r="L16" s="125">
        <v>3.32</v>
      </c>
      <c r="M16" s="287">
        <v>9.16</v>
      </c>
      <c r="N16" s="287">
        <v>15.98</v>
      </c>
      <c r="O16" s="125">
        <v>20.95</v>
      </c>
      <c r="P16" s="125">
        <v>1.67</v>
      </c>
      <c r="Q16" s="125">
        <v>4.66</v>
      </c>
      <c r="R16" s="125">
        <v>9.36</v>
      </c>
      <c r="S16" s="291"/>
      <c r="T16" s="291"/>
      <c r="U16" s="291"/>
      <c r="V16" s="291"/>
      <c r="W16" s="291"/>
      <c r="X16" s="291"/>
    </row>
    <row r="17" spans="1:18" ht="13.5" customHeight="1">
      <c r="B17" s="126"/>
      <c r="C17" s="126"/>
      <c r="D17" s="127"/>
      <c r="E17" s="127"/>
      <c r="F17" s="127"/>
      <c r="G17" s="127"/>
      <c r="H17" s="127"/>
      <c r="I17" s="127"/>
      <c r="J17" s="127"/>
      <c r="K17" s="127"/>
      <c r="L17" s="127"/>
      <c r="M17" s="127"/>
      <c r="N17" s="127"/>
      <c r="O17" s="127"/>
      <c r="P17" s="127"/>
      <c r="Q17" s="127"/>
      <c r="R17" s="127"/>
    </row>
    <row r="18" spans="1:18" ht="61.5" customHeight="1">
      <c r="A18" s="146" t="s">
        <v>444</v>
      </c>
      <c r="B18" s="242" t="s">
        <v>652</v>
      </c>
      <c r="C18" s="248" t="s">
        <v>653</v>
      </c>
      <c r="D18" s="127"/>
      <c r="E18" s="127"/>
      <c r="F18" s="127"/>
      <c r="G18" s="127"/>
      <c r="H18" s="127"/>
      <c r="I18" s="127"/>
      <c r="J18" s="127"/>
      <c r="K18" s="127"/>
      <c r="L18" s="127"/>
      <c r="M18" s="127"/>
      <c r="N18" s="127"/>
      <c r="O18" s="127"/>
      <c r="P18" s="127"/>
      <c r="Q18" s="127"/>
      <c r="R18" s="127"/>
    </row>
    <row r="19" spans="1:18" ht="29.25">
      <c r="A19" s="146" t="s">
        <v>445</v>
      </c>
      <c r="B19" s="399" t="s">
        <v>687</v>
      </c>
      <c r="C19" s="399" t="s">
        <v>654</v>
      </c>
      <c r="D19" s="127"/>
      <c r="E19" s="127"/>
      <c r="F19" s="127"/>
      <c r="G19" s="127"/>
      <c r="H19" s="127"/>
      <c r="I19" s="127"/>
      <c r="J19" s="127"/>
      <c r="K19" s="127"/>
      <c r="L19" s="127"/>
      <c r="M19" s="127"/>
      <c r="N19" s="127"/>
      <c r="O19" s="127"/>
      <c r="P19" s="127"/>
      <c r="Q19" s="127"/>
      <c r="R19" s="127"/>
    </row>
    <row r="20" spans="1:18" ht="29.25">
      <c r="A20" s="146" t="s">
        <v>446</v>
      </c>
      <c r="B20" s="242" t="s">
        <v>655</v>
      </c>
      <c r="C20" s="399" t="s">
        <v>656</v>
      </c>
      <c r="D20" s="127"/>
      <c r="E20" s="127"/>
      <c r="F20" s="127"/>
      <c r="G20" s="127"/>
      <c r="H20" s="127"/>
      <c r="I20" s="127"/>
      <c r="J20" s="127"/>
      <c r="K20" s="127"/>
      <c r="L20" s="127"/>
      <c r="M20" s="127"/>
      <c r="N20" s="127"/>
      <c r="O20" s="127"/>
      <c r="P20" s="127"/>
      <c r="Q20" s="127"/>
      <c r="R20" s="127"/>
    </row>
    <row r="21" spans="1:18" ht="29.25">
      <c r="A21" s="146" t="s">
        <v>447</v>
      </c>
      <c r="B21" s="242" t="s">
        <v>559</v>
      </c>
      <c r="C21" s="248" t="s">
        <v>560</v>
      </c>
      <c r="D21" s="127"/>
      <c r="E21" s="127"/>
      <c r="F21" s="127"/>
      <c r="G21" s="127"/>
      <c r="H21" s="127"/>
      <c r="I21" s="127"/>
      <c r="J21" s="127"/>
      <c r="K21" s="127"/>
      <c r="L21" s="127"/>
      <c r="M21" s="127"/>
      <c r="N21" s="127"/>
      <c r="O21" s="127"/>
      <c r="P21" s="127"/>
      <c r="Q21" s="127"/>
      <c r="R21" s="127"/>
    </row>
    <row r="22" spans="1:18" ht="29.25">
      <c r="A22" s="146" t="s">
        <v>448</v>
      </c>
      <c r="B22" s="242" t="s">
        <v>449</v>
      </c>
      <c r="C22" s="248" t="s">
        <v>561</v>
      </c>
      <c r="D22" s="127"/>
      <c r="E22" s="127"/>
      <c r="F22" s="127"/>
      <c r="G22" s="127"/>
      <c r="H22" s="127"/>
      <c r="I22" s="127"/>
      <c r="J22" s="127"/>
      <c r="K22" s="127"/>
      <c r="L22" s="127"/>
      <c r="M22" s="127"/>
      <c r="N22" s="127"/>
      <c r="O22" s="127"/>
      <c r="P22" s="127"/>
      <c r="Q22" s="127"/>
      <c r="R22" s="127"/>
    </row>
    <row r="23" spans="1:18" ht="48.75">
      <c r="A23" s="146" t="s">
        <v>450</v>
      </c>
      <c r="B23" s="242" t="s">
        <v>451</v>
      </c>
      <c r="C23" s="248" t="s">
        <v>562</v>
      </c>
      <c r="D23" s="127"/>
      <c r="E23" s="127"/>
      <c r="F23" s="127"/>
      <c r="G23" s="127"/>
      <c r="H23" s="127"/>
      <c r="I23" s="127"/>
      <c r="J23" s="127"/>
      <c r="K23" s="127"/>
      <c r="L23" s="127"/>
      <c r="M23" s="127"/>
      <c r="N23" s="127"/>
      <c r="O23" s="127"/>
      <c r="P23" s="127"/>
      <c r="Q23" s="127"/>
      <c r="R23" s="127"/>
    </row>
    <row r="24" spans="1:18" ht="22.5" customHeight="1">
      <c r="A24" s="146" t="s">
        <v>452</v>
      </c>
      <c r="B24" s="242" t="s">
        <v>453</v>
      </c>
      <c r="C24" s="248" t="s">
        <v>563</v>
      </c>
      <c r="D24" s="127"/>
      <c r="E24" s="127"/>
      <c r="F24" s="127"/>
      <c r="G24" s="127"/>
      <c r="H24" s="127"/>
      <c r="I24" s="127"/>
      <c r="J24" s="127"/>
      <c r="K24" s="127"/>
      <c r="L24" s="127"/>
      <c r="M24" s="127"/>
      <c r="N24" s="127"/>
      <c r="O24" s="127"/>
      <c r="P24" s="127"/>
      <c r="Q24" s="127"/>
      <c r="R24" s="127"/>
    </row>
    <row r="25" spans="1:18" ht="29.25">
      <c r="A25" s="146" t="s">
        <v>454</v>
      </c>
      <c r="B25" s="242" t="s">
        <v>455</v>
      </c>
      <c r="C25" s="248" t="s">
        <v>564</v>
      </c>
      <c r="D25" s="127"/>
      <c r="E25" s="127"/>
      <c r="F25" s="127"/>
      <c r="G25" s="127"/>
      <c r="H25" s="127"/>
      <c r="I25" s="127"/>
      <c r="J25" s="127"/>
      <c r="K25" s="127"/>
      <c r="L25" s="127"/>
      <c r="M25" s="127"/>
      <c r="N25" s="127"/>
      <c r="O25" s="127"/>
      <c r="P25" s="127"/>
      <c r="Q25" s="127"/>
      <c r="R25" s="127"/>
    </row>
    <row r="26" spans="1:18" ht="19.5">
      <c r="A26" s="146" t="s">
        <v>456</v>
      </c>
      <c r="B26" s="242" t="s">
        <v>457</v>
      </c>
      <c r="C26" s="248" t="s">
        <v>565</v>
      </c>
      <c r="D26" s="127"/>
      <c r="E26" s="127"/>
      <c r="F26" s="127"/>
      <c r="G26" s="127"/>
      <c r="H26" s="127"/>
      <c r="I26" s="127"/>
      <c r="J26" s="127"/>
      <c r="K26" s="127"/>
      <c r="L26" s="127"/>
      <c r="M26" s="127"/>
      <c r="N26" s="127"/>
      <c r="O26" s="127"/>
      <c r="P26" s="127"/>
      <c r="Q26" s="127"/>
      <c r="R26" s="127"/>
    </row>
    <row r="27" spans="1:18" ht="19.5">
      <c r="A27" s="146" t="s">
        <v>458</v>
      </c>
      <c r="B27" s="242" t="s">
        <v>657</v>
      </c>
      <c r="C27" s="248" t="s">
        <v>566</v>
      </c>
      <c r="D27" s="127"/>
      <c r="E27" s="127"/>
      <c r="F27" s="127"/>
      <c r="G27" s="127"/>
      <c r="H27" s="127"/>
      <c r="I27" s="127"/>
      <c r="J27" s="127"/>
      <c r="K27" s="127"/>
      <c r="L27" s="127"/>
      <c r="M27" s="127"/>
      <c r="N27" s="127"/>
      <c r="O27" s="127"/>
      <c r="P27" s="127"/>
      <c r="Q27" s="127"/>
      <c r="R27" s="127"/>
    </row>
    <row r="28" spans="1:18">
      <c r="D28" s="127"/>
      <c r="E28" s="127"/>
      <c r="F28" s="127"/>
      <c r="G28" s="127"/>
      <c r="H28" s="127"/>
      <c r="I28" s="127"/>
      <c r="J28" s="127"/>
      <c r="K28" s="127"/>
      <c r="L28" s="127"/>
      <c r="M28" s="127"/>
      <c r="N28" s="127"/>
      <c r="O28" s="127"/>
      <c r="P28" s="127"/>
      <c r="Q28" s="127"/>
      <c r="R28" s="127"/>
    </row>
    <row r="29" spans="1:18">
      <c r="D29" s="127"/>
      <c r="E29" s="127"/>
      <c r="F29" s="127"/>
      <c r="G29" s="127"/>
      <c r="H29" s="127"/>
      <c r="I29" s="127"/>
      <c r="J29" s="127"/>
      <c r="K29" s="127"/>
      <c r="L29" s="127"/>
      <c r="M29" s="127"/>
      <c r="N29" s="127"/>
      <c r="O29" s="127"/>
      <c r="P29" s="127"/>
      <c r="Q29" s="127"/>
      <c r="R29" s="127"/>
    </row>
    <row r="30" spans="1:18">
      <c r="D30" s="127"/>
      <c r="E30" s="127"/>
      <c r="F30" s="127"/>
      <c r="G30" s="127"/>
      <c r="H30" s="127"/>
      <c r="I30" s="127"/>
      <c r="J30" s="127"/>
      <c r="K30" s="127"/>
      <c r="L30" s="127"/>
      <c r="M30" s="127"/>
      <c r="N30" s="127"/>
      <c r="O30" s="127"/>
      <c r="P30" s="127"/>
      <c r="Q30" s="127"/>
      <c r="R30" s="127"/>
    </row>
    <row r="31" spans="1:18">
      <c r="D31" s="127"/>
      <c r="E31" s="127"/>
      <c r="F31" s="127"/>
      <c r="G31" s="127"/>
      <c r="H31" s="127"/>
      <c r="I31" s="127"/>
      <c r="J31" s="127"/>
      <c r="K31" s="127"/>
      <c r="L31" s="127"/>
      <c r="M31" s="127"/>
      <c r="N31" s="127"/>
      <c r="O31" s="127"/>
      <c r="P31" s="127"/>
      <c r="Q31" s="127"/>
      <c r="R31" s="127"/>
    </row>
  </sheetData>
  <customSheetViews>
    <customSheetView guid="{12F8D032-8143-430B-8DFF-852E8796C402}" showGridLines="0" topLeftCell="I1">
      <selection activeCell="P20" sqref="P20"/>
      <pageMargins left="0.7" right="0.7" top="0.75" bottom="0.75" header="0.3" footer="0.3"/>
      <pageSetup paperSize="9" orientation="portrait" r:id="rId1"/>
    </customSheetView>
    <customSheetView guid="{8DA78CF1-615A-4626-9893-6751995631A4}" showGridLines="0" topLeftCell="D1">
      <selection activeCell="K23" sqref="K23"/>
      <pageMargins left="0.7" right="0.7" top="0.75" bottom="0.75" header="0.3" footer="0.3"/>
      <pageSetup paperSize="9" orientation="portrait" r:id="rId2"/>
    </customSheetView>
    <customSheetView guid="{899D69CD-4B7E-42BC-9944-5BD922EB798C}">
      <selection activeCell="F20" sqref="F20"/>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9AF4A83C-CF57-4B40-8A74-6A0EA6C2FE5C}" showGridLines="0" topLeftCell="D1">
      <selection activeCell="K23" sqref="K23"/>
      <pageMargins left="0.7" right="0.7" top="0.75" bottom="0.75" header="0.3" footer="0.3"/>
      <pageSetup paperSize="9" orientation="portrait" r:id="rId5"/>
    </customSheetView>
    <customSheetView guid="{25FAB884-5E17-4008-8139-33D910C7DEFE}">
      <selection activeCell="F20" sqref="F20"/>
      <pageMargins left="0.7" right="0.7" top="0.75" bottom="0.75" header="0.3" footer="0.3"/>
      <pageSetup paperSize="9" orientation="portrait" r:id="rId6"/>
    </customSheetView>
    <customSheetView guid="{687A4863-1825-4D63-B732-E76682E6DE4F}" showGridLines="0">
      <selection activeCell="B11" sqref="B11"/>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6"/>
  <sheetViews>
    <sheetView showGridLines="0" workbookViewId="0">
      <selection activeCell="B25" sqref="B25"/>
    </sheetView>
  </sheetViews>
  <sheetFormatPr defaultRowHeight="15"/>
  <cols>
    <col min="1" max="1" width="56.140625" bestFit="1" customWidth="1"/>
    <col min="2" max="2" width="55" bestFit="1" customWidth="1"/>
    <col min="3" max="5" width="10.85546875" bestFit="1" customWidth="1"/>
    <col min="6" max="6" width="10.85546875" style="3" bestFit="1" customWidth="1"/>
    <col min="7" max="7" width="11" customWidth="1"/>
    <col min="8" max="8" width="11" style="3" customWidth="1"/>
    <col min="9" max="9" width="9.85546875" bestFit="1" customWidth="1"/>
    <col min="10" max="10" width="9.85546875" style="3" bestFit="1" customWidth="1"/>
  </cols>
  <sheetData>
    <row r="2" spans="1:10" s="90" customFormat="1" ht="15.75" thickBot="1">
      <c r="A2" s="44" t="s">
        <v>550</v>
      </c>
      <c r="B2" s="44" t="s">
        <v>551</v>
      </c>
      <c r="C2" s="52" t="s">
        <v>172</v>
      </c>
      <c r="D2" s="52" t="s">
        <v>589</v>
      </c>
      <c r="E2" s="54" t="s">
        <v>590</v>
      </c>
      <c r="F2" s="54" t="s">
        <v>615</v>
      </c>
      <c r="G2" s="54" t="s">
        <v>649</v>
      </c>
      <c r="H2" s="54">
        <v>43921</v>
      </c>
      <c r="I2" s="54">
        <v>44012</v>
      </c>
      <c r="J2" s="205">
        <v>44104</v>
      </c>
    </row>
    <row r="3" spans="1:10" s="90" customFormat="1">
      <c r="A3" s="220" t="s">
        <v>552</v>
      </c>
      <c r="B3" s="220" t="s">
        <v>493</v>
      </c>
      <c r="C3" s="221"/>
      <c r="D3" s="221"/>
      <c r="E3" s="221"/>
      <c r="F3" s="221"/>
      <c r="G3" s="221"/>
      <c r="H3" s="221"/>
      <c r="I3" s="221"/>
      <c r="J3" s="221"/>
    </row>
    <row r="4" spans="1:10" s="90" customFormat="1">
      <c r="A4" s="222" t="s">
        <v>553</v>
      </c>
      <c r="B4" s="222" t="s">
        <v>178</v>
      </c>
      <c r="C4" s="223">
        <v>127863304</v>
      </c>
      <c r="D4" s="223">
        <v>128673847</v>
      </c>
      <c r="E4" s="223">
        <v>130272454</v>
      </c>
      <c r="F4" s="223">
        <v>132561589</v>
      </c>
      <c r="G4" s="223">
        <v>132377036</v>
      </c>
      <c r="H4" s="223">
        <v>136527701</v>
      </c>
      <c r="I4" s="223">
        <v>130427157</v>
      </c>
      <c r="J4" s="223">
        <v>129855264</v>
      </c>
    </row>
    <row r="5" spans="1:10" s="90" customFormat="1">
      <c r="A5" s="224" t="s">
        <v>554</v>
      </c>
      <c r="B5" s="224" t="s">
        <v>567</v>
      </c>
      <c r="C5" s="225">
        <v>-564638</v>
      </c>
      <c r="D5" s="225">
        <v>-557472</v>
      </c>
      <c r="E5" s="225">
        <v>-552330</v>
      </c>
      <c r="F5" s="225">
        <v>-574167</v>
      </c>
      <c r="G5" s="225">
        <v>-571396</v>
      </c>
      <c r="H5" s="225">
        <v>-561675</v>
      </c>
      <c r="I5" s="225">
        <v>-564395</v>
      </c>
      <c r="J5" s="225">
        <v>-559747</v>
      </c>
    </row>
    <row r="6" spans="1:10" s="90" customFormat="1">
      <c r="A6" s="226" t="s">
        <v>325</v>
      </c>
      <c r="B6" s="226" t="s">
        <v>319</v>
      </c>
      <c r="C6" s="227"/>
      <c r="D6" s="227"/>
      <c r="E6" s="227"/>
      <c r="F6" s="227"/>
      <c r="G6" s="227"/>
      <c r="H6" s="227"/>
      <c r="I6" s="227"/>
      <c r="J6" s="227"/>
    </row>
    <row r="7" spans="1:10" s="90" customFormat="1">
      <c r="A7" s="222" t="s">
        <v>553</v>
      </c>
      <c r="B7" s="222" t="s">
        <v>178</v>
      </c>
      <c r="C7" s="223">
        <v>5696092</v>
      </c>
      <c r="D7" s="223">
        <v>6093723</v>
      </c>
      <c r="E7" s="223">
        <v>6783875</v>
      </c>
      <c r="F7" s="223">
        <v>6863173</v>
      </c>
      <c r="G7" s="223">
        <v>6546106</v>
      </c>
      <c r="H7" s="223">
        <v>6762337</v>
      </c>
      <c r="I7" s="223">
        <v>7674190</v>
      </c>
      <c r="J7" s="223">
        <v>7784160</v>
      </c>
    </row>
    <row r="8" spans="1:10" s="90" customFormat="1">
      <c r="A8" s="224" t="s">
        <v>554</v>
      </c>
      <c r="B8" s="224" t="s">
        <v>567</v>
      </c>
      <c r="C8" s="225">
        <v>-530276</v>
      </c>
      <c r="D8" s="225">
        <v>-552727</v>
      </c>
      <c r="E8" s="225">
        <v>-615669</v>
      </c>
      <c r="F8" s="225">
        <v>-639951</v>
      </c>
      <c r="G8" s="225">
        <v>-582541</v>
      </c>
      <c r="H8" s="225">
        <v>-741693</v>
      </c>
      <c r="I8" s="225">
        <v>-817540</v>
      </c>
      <c r="J8" s="225">
        <v>-819377</v>
      </c>
    </row>
    <row r="9" spans="1:10" s="90" customFormat="1">
      <c r="A9" s="226" t="s">
        <v>326</v>
      </c>
      <c r="B9" s="226" t="s">
        <v>320</v>
      </c>
      <c r="C9" s="227"/>
      <c r="D9" s="227"/>
      <c r="E9" s="227"/>
      <c r="F9" s="227"/>
      <c r="G9" s="227"/>
      <c r="H9" s="227"/>
      <c r="I9" s="227"/>
      <c r="J9" s="227"/>
    </row>
    <row r="10" spans="1:10" s="90" customFormat="1">
      <c r="A10" s="222" t="s">
        <v>553</v>
      </c>
      <c r="B10" s="222" t="s">
        <v>178</v>
      </c>
      <c r="C10" s="223">
        <v>5703661</v>
      </c>
      <c r="D10" s="223">
        <v>6091077</v>
      </c>
      <c r="E10" s="223">
        <v>6095285</v>
      </c>
      <c r="F10" s="223">
        <v>6539299</v>
      </c>
      <c r="G10" s="223">
        <v>6834385</v>
      </c>
      <c r="H10" s="223">
        <v>7142136</v>
      </c>
      <c r="I10" s="223">
        <v>7506574</v>
      </c>
      <c r="J10" s="223">
        <v>7629025</v>
      </c>
    </row>
    <row r="11" spans="1:10" s="90" customFormat="1">
      <c r="A11" s="224" t="s">
        <v>554</v>
      </c>
      <c r="B11" s="224" t="s">
        <v>567</v>
      </c>
      <c r="C11" s="225">
        <v>-3236293</v>
      </c>
      <c r="D11" s="225">
        <v>-3480014</v>
      </c>
      <c r="E11" s="225">
        <v>-3562717</v>
      </c>
      <c r="F11" s="225">
        <v>-3751732</v>
      </c>
      <c r="G11" s="225">
        <v>-3886229</v>
      </c>
      <c r="H11" s="225">
        <v>-4043474</v>
      </c>
      <c r="I11" s="225">
        <v>-4288048</v>
      </c>
      <c r="J11" s="225">
        <v>-4530127</v>
      </c>
    </row>
    <row r="12" spans="1:10" s="90" customFormat="1">
      <c r="A12" s="226" t="s">
        <v>485</v>
      </c>
      <c r="B12" s="226" t="s">
        <v>485</v>
      </c>
      <c r="C12" s="227"/>
      <c r="D12" s="227"/>
      <c r="E12" s="227"/>
      <c r="F12" s="227"/>
      <c r="G12" s="227"/>
      <c r="H12" s="227"/>
      <c r="I12" s="227"/>
      <c r="J12" s="227"/>
    </row>
    <row r="13" spans="1:10" s="90" customFormat="1">
      <c r="A13" s="222" t="s">
        <v>553</v>
      </c>
      <c r="B13" s="222" t="s">
        <v>178</v>
      </c>
      <c r="C13" s="223">
        <v>764562</v>
      </c>
      <c r="D13" s="223">
        <v>738455</v>
      </c>
      <c r="E13" s="223">
        <v>720352</v>
      </c>
      <c r="F13" s="223">
        <v>768655</v>
      </c>
      <c r="G13" s="223">
        <v>769208</v>
      </c>
      <c r="H13" s="223">
        <v>756701</v>
      </c>
      <c r="I13" s="223">
        <v>723074</v>
      </c>
      <c r="J13" s="223">
        <v>718820</v>
      </c>
    </row>
    <row r="14" spans="1:10" s="90" customFormat="1" ht="15.75" thickBot="1">
      <c r="A14" s="228" t="s">
        <v>554</v>
      </c>
      <c r="B14" s="228" t="s">
        <v>567</v>
      </c>
      <c r="C14" s="229">
        <v>-53115</v>
      </c>
      <c r="D14" s="229">
        <v>-74297</v>
      </c>
      <c r="E14" s="229">
        <v>-89355</v>
      </c>
      <c r="F14" s="229">
        <v>-151498</v>
      </c>
      <c r="G14" s="229">
        <v>-204198</v>
      </c>
      <c r="H14" s="229">
        <v>-216716</v>
      </c>
      <c r="I14" s="229">
        <v>-224036</v>
      </c>
      <c r="J14" s="229">
        <v>-222906</v>
      </c>
    </row>
    <row r="15" spans="1:10" s="90" customFormat="1">
      <c r="A15" s="230" t="s">
        <v>555</v>
      </c>
      <c r="B15" s="230" t="s">
        <v>556</v>
      </c>
      <c r="C15" s="231">
        <v>140027619</v>
      </c>
      <c r="D15" s="231">
        <v>141597102</v>
      </c>
      <c r="E15" s="231">
        <v>143871966</v>
      </c>
      <c r="F15" s="231">
        <f>F13+F10+F7+F4</f>
        <v>146732716</v>
      </c>
      <c r="G15" s="231">
        <f>G13+G10+G7+G4</f>
        <v>146526735</v>
      </c>
      <c r="H15" s="231">
        <v>151188875</v>
      </c>
      <c r="I15" s="231">
        <v>146330995</v>
      </c>
      <c r="J15" s="231">
        <v>145987269</v>
      </c>
    </row>
    <row r="16" spans="1:10" s="90" customFormat="1">
      <c r="A16" s="232" t="s">
        <v>554</v>
      </c>
      <c r="B16" s="233" t="s">
        <v>568</v>
      </c>
      <c r="C16" s="234">
        <v>-4384322</v>
      </c>
      <c r="D16" s="234">
        <v>-4664510</v>
      </c>
      <c r="E16" s="234">
        <v>-4820071</v>
      </c>
      <c r="F16" s="234">
        <f>F14+F11+F8+F5</f>
        <v>-5117348</v>
      </c>
      <c r="G16" s="234">
        <f>G14+G11+G8+G5</f>
        <v>-5244364</v>
      </c>
      <c r="H16" s="234">
        <v>-5563558</v>
      </c>
      <c r="I16" s="234">
        <v>-5894019</v>
      </c>
      <c r="J16" s="234">
        <v>-6132157</v>
      </c>
    </row>
    <row r="17" spans="1:10" s="90" customFormat="1" ht="18" customHeight="1" thickBot="1">
      <c r="A17" s="235" t="s">
        <v>557</v>
      </c>
      <c r="B17" s="236" t="s">
        <v>558</v>
      </c>
      <c r="C17" s="237">
        <v>135643297</v>
      </c>
      <c r="D17" s="237">
        <v>136932592</v>
      </c>
      <c r="E17" s="237">
        <v>139051895</v>
      </c>
      <c r="F17" s="237">
        <f>SUM(F15:F16)</f>
        <v>141615368</v>
      </c>
      <c r="G17" s="237">
        <f>SUM(G15:G16)</f>
        <v>141282371</v>
      </c>
      <c r="H17" s="237">
        <v>145625317</v>
      </c>
      <c r="I17" s="237">
        <v>140436976</v>
      </c>
      <c r="J17" s="237">
        <v>139855112</v>
      </c>
    </row>
    <row r="22" spans="1:10">
      <c r="C22" s="3"/>
    </row>
    <row r="23" spans="1:10">
      <c r="C23" s="3"/>
    </row>
    <row r="24" spans="1:10">
      <c r="C24" s="3"/>
    </row>
    <row r="25" spans="1:10">
      <c r="C25" s="3"/>
    </row>
    <row r="26" spans="1:10">
      <c r="C26" s="3"/>
    </row>
  </sheetData>
  <customSheetViews>
    <customSheetView guid="{12F8D032-8143-430B-8DFF-852E8796C402}" showGridLines="0" topLeftCell="B1">
      <selection activeCell="I19" sqref="I19"/>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899D69CD-4B7E-42BC-9944-5BD922EB798C}" fitToPage="1">
      <selection activeCell="F16" sqref="F16"/>
      <pageMargins left="0.7" right="0.7" top="0.75" bottom="0.75" header="0.3" footer="0.3"/>
      <pageSetup paperSize="9" scale="85" fitToHeight="0" orientation="landscape" r:id="rId1"/>
    </customSheetView>
    <customSheetView guid="{57267270-6A97-4850-9DB6-FE6B399379AA}" showGridLines="0">
      <selection activeCell="B26" sqref="B26"/>
      <pageMargins left="0.7" right="0.7" top="0.75" bottom="0.75" header="0.3" footer="0.3"/>
    </customSheetView>
    <customSheetView guid="{9AF4A83C-CF57-4B40-8A74-6A0EA6C2FE5C}" showGridLines="0">
      <selection activeCell="B26" sqref="B26"/>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2"/>
    </customSheetView>
    <customSheetView guid="{687A4863-1825-4D63-B732-E76682E6DE4F}" showGridLines="0">
      <selection activeCell="B25" sqref="B25"/>
      <pageMargins left="0.7" right="0.7" top="0.75" bottom="0.75" header="0.3" footer="0.3"/>
    </customSheetView>
  </customSheetView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8" sqref="L28"/>
    </sheetView>
  </sheetViews>
  <sheetFormatPr defaultRowHeight="15"/>
  <sheetData/>
  <customSheetViews>
    <customSheetView guid="{12F8D032-8143-430B-8DFF-852E8796C402}" state="hidden">
      <selection activeCell="D13" sqref="D13"/>
      <pageMargins left="0.7" right="0.7" top="0.75" bottom="0.75" header="0.3" footer="0.3"/>
    </customSheetView>
    <customSheetView guid="{8DA78CF1-615A-4626-9893-6751995631A4}">
      <selection activeCell="K36" sqref="K36"/>
      <pageMargins left="0.7" right="0.7" top="0.75" bottom="0.75" header="0.3" footer="0.3"/>
    </customSheetView>
    <customSheetView guid="{899D69CD-4B7E-42BC-9944-5BD922EB798C}">
      <selection activeCell="K36" sqref="K36"/>
      <pageMargins left="0.7" right="0.7" top="0.75" bottom="0.75" header="0.3" footer="0.3"/>
    </customSheetView>
    <customSheetView guid="{9AF4A83C-CF57-4B40-8A74-6A0EA6C2FE5C}">
      <selection activeCell="K36" sqref="K36"/>
      <pageMargins left="0.7" right="0.7" top="0.75" bottom="0.75" header="0.3" footer="0.3"/>
    </customSheetView>
    <customSheetView guid="{25FAB884-5E17-4008-8139-33D910C7DEFE}">
      <selection activeCell="K36" sqref="K36"/>
      <pageMargins left="0.7" right="0.7" top="0.75" bottom="0.75" header="0.3" footer="0.3"/>
    </customSheetView>
    <customSheetView guid="{687A4863-1825-4D63-B732-E76682E6DE4F}">
      <selection activeCell="K36" sqref="K36"/>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23"/>
  <sheetViews>
    <sheetView showGridLines="0" topLeftCell="L1" workbookViewId="0">
      <selection activeCell="T20" sqref="T20"/>
    </sheetView>
  </sheetViews>
  <sheetFormatPr defaultColWidth="9.140625" defaultRowHeight="16.5"/>
  <cols>
    <col min="1" max="1" width="1.5703125" style="133" customWidth="1"/>
    <col min="2" max="2" width="4.42578125" style="133" customWidth="1"/>
    <col min="3" max="3" width="39.85546875" style="133" customWidth="1"/>
    <col min="4" max="4" width="38.140625" style="133" customWidth="1"/>
    <col min="5" max="5" width="6.85546875" style="133" bestFit="1" customWidth="1"/>
    <col min="6" max="6" width="6.85546875" style="133" customWidth="1"/>
    <col min="7" max="7" width="16.85546875" style="141" customWidth="1"/>
    <col min="8" max="10" width="16.85546875" style="133" customWidth="1"/>
    <col min="11" max="11" width="16.85546875" style="141" customWidth="1"/>
    <col min="12" max="21" width="16.85546875" style="133" customWidth="1"/>
    <col min="22" max="16384" width="9.140625" style="133"/>
  </cols>
  <sheetData>
    <row r="1" spans="3:28" ht="12" customHeight="1">
      <c r="C1" s="136"/>
      <c r="D1" s="136"/>
      <c r="E1" s="136"/>
      <c r="F1" s="136"/>
      <c r="G1" s="140"/>
      <c r="H1" s="140"/>
      <c r="I1" s="140"/>
      <c r="J1" s="140"/>
      <c r="K1" s="140"/>
      <c r="L1" s="140"/>
      <c r="M1" s="140"/>
      <c r="N1" s="140"/>
      <c r="O1" s="140"/>
      <c r="P1" s="140"/>
      <c r="Q1" s="140"/>
      <c r="R1" s="140"/>
      <c r="S1" s="140"/>
      <c r="T1" s="140"/>
      <c r="U1" s="140"/>
    </row>
    <row r="2" spans="3:28" ht="26.25" customHeight="1">
      <c r="C2" s="131" t="s">
        <v>688</v>
      </c>
      <c r="D2" s="131" t="s">
        <v>470</v>
      </c>
      <c r="E2" s="131"/>
      <c r="F2" s="131"/>
      <c r="G2" s="132"/>
      <c r="H2" s="131"/>
      <c r="I2" s="131"/>
      <c r="J2" s="131"/>
      <c r="K2" s="132"/>
      <c r="L2" s="131"/>
      <c r="M2" s="131"/>
      <c r="N2" s="131"/>
      <c r="O2" s="131"/>
      <c r="P2" s="131"/>
      <c r="Q2" s="131"/>
      <c r="R2" s="131"/>
      <c r="S2" s="131"/>
      <c r="T2" s="131"/>
      <c r="U2" s="131"/>
    </row>
    <row r="3" spans="3:28" ht="15.75" customHeight="1" thickBot="1">
      <c r="C3" s="134" t="s">
        <v>461</v>
      </c>
      <c r="D3" s="134" t="s">
        <v>471</v>
      </c>
      <c r="E3" s="134"/>
      <c r="F3" s="134"/>
      <c r="G3" s="217" t="s">
        <v>492</v>
      </c>
      <c r="H3" s="217" t="s">
        <v>166</v>
      </c>
      <c r="I3" s="217" t="s">
        <v>167</v>
      </c>
      <c r="J3" s="217" t="s">
        <v>481</v>
      </c>
      <c r="K3" s="217" t="s">
        <v>460</v>
      </c>
      <c r="L3" s="217" t="s">
        <v>170</v>
      </c>
      <c r="M3" s="217" t="s">
        <v>171</v>
      </c>
      <c r="N3" s="217" t="s">
        <v>480</v>
      </c>
      <c r="O3" s="217" t="s">
        <v>459</v>
      </c>
      <c r="P3" s="135" t="s">
        <v>587</v>
      </c>
      <c r="Q3" s="135" t="s">
        <v>617</v>
      </c>
      <c r="R3" s="135" t="s">
        <v>650</v>
      </c>
      <c r="S3" s="415">
        <v>43921</v>
      </c>
      <c r="T3" s="415">
        <v>44012</v>
      </c>
      <c r="U3" s="415">
        <v>44104</v>
      </c>
    </row>
    <row r="4" spans="3:28" ht="12" customHeight="1">
      <c r="C4" s="136" t="s">
        <v>573</v>
      </c>
      <c r="D4" s="136" t="s">
        <v>574</v>
      </c>
      <c r="E4" s="137" t="s">
        <v>486</v>
      </c>
      <c r="F4" s="137" t="s">
        <v>488</v>
      </c>
      <c r="G4" s="144">
        <v>3212</v>
      </c>
      <c r="H4" s="144">
        <v>3253</v>
      </c>
      <c r="I4" s="144">
        <v>3314</v>
      </c>
      <c r="J4" s="144">
        <v>3388</v>
      </c>
      <c r="K4" s="144">
        <v>3452</v>
      </c>
      <c r="L4" s="144">
        <v>3526</v>
      </c>
      <c r="M4" s="144">
        <v>3601</v>
      </c>
      <c r="N4" s="144">
        <v>4019</v>
      </c>
      <c r="O4" s="144">
        <v>4126</v>
      </c>
      <c r="P4" s="144">
        <v>4229</v>
      </c>
      <c r="Q4" s="144">
        <v>4293</v>
      </c>
      <c r="R4" s="144">
        <v>4424</v>
      </c>
      <c r="S4" s="144">
        <v>3988</v>
      </c>
      <c r="T4" s="144">
        <v>4056</v>
      </c>
      <c r="U4" s="144">
        <v>6719</v>
      </c>
      <c r="V4" s="292"/>
      <c r="W4" s="292"/>
      <c r="X4" s="292"/>
      <c r="Y4" s="292"/>
      <c r="Z4" s="292"/>
      <c r="AA4" s="292"/>
      <c r="AB4" s="292"/>
    </row>
    <row r="5" spans="3:28" ht="12" customHeight="1">
      <c r="C5" s="238" t="s">
        <v>571</v>
      </c>
      <c r="D5" s="136" t="s">
        <v>572</v>
      </c>
      <c r="E5" s="137" t="s">
        <v>487</v>
      </c>
      <c r="F5" s="137" t="s">
        <v>488</v>
      </c>
      <c r="G5" s="144">
        <v>2002</v>
      </c>
      <c r="H5" s="144">
        <v>2007</v>
      </c>
      <c r="I5" s="144">
        <v>2017</v>
      </c>
      <c r="J5" s="144">
        <v>2056</v>
      </c>
      <c r="K5" s="144">
        <v>2111</v>
      </c>
      <c r="L5" s="144">
        <v>2136</v>
      </c>
      <c r="M5" s="144">
        <v>2175</v>
      </c>
      <c r="N5" s="144">
        <v>2345</v>
      </c>
      <c r="O5" s="144">
        <v>2401</v>
      </c>
      <c r="P5" s="144">
        <v>2408</v>
      </c>
      <c r="Q5" s="144">
        <v>2459</v>
      </c>
      <c r="R5" s="144">
        <v>2510</v>
      </c>
      <c r="S5" s="144">
        <v>2607</v>
      </c>
      <c r="T5" s="144">
        <v>2635</v>
      </c>
      <c r="U5" s="144">
        <v>2880</v>
      </c>
      <c r="V5" s="292"/>
      <c r="W5" s="292"/>
      <c r="X5" s="292"/>
      <c r="Y5" s="292"/>
      <c r="Z5" s="292"/>
      <c r="AA5" s="292"/>
      <c r="AB5" s="292"/>
    </row>
    <row r="6" spans="3:28" ht="12" customHeight="1">
      <c r="C6" s="136" t="s">
        <v>577</v>
      </c>
      <c r="D6" s="136" t="s">
        <v>578</v>
      </c>
      <c r="E6" s="137" t="s">
        <v>487</v>
      </c>
      <c r="F6" s="137" t="s">
        <v>488</v>
      </c>
      <c r="G6" s="144">
        <v>909</v>
      </c>
      <c r="H6" s="144">
        <v>963</v>
      </c>
      <c r="I6" s="144">
        <v>1015</v>
      </c>
      <c r="J6" s="144">
        <v>1094</v>
      </c>
      <c r="K6" s="144">
        <v>1139</v>
      </c>
      <c r="L6" s="144">
        <v>1183</v>
      </c>
      <c r="M6" s="144">
        <v>1244</v>
      </c>
      <c r="N6" s="144">
        <v>1337</v>
      </c>
      <c r="O6" s="144">
        <v>1400</v>
      </c>
      <c r="P6" s="144">
        <v>1461</v>
      </c>
      <c r="Q6" s="144">
        <v>1527</v>
      </c>
      <c r="R6" s="144">
        <v>1577</v>
      </c>
      <c r="S6" s="144">
        <v>1647</v>
      </c>
      <c r="T6" s="144">
        <v>1703</v>
      </c>
      <c r="U6" s="144">
        <v>1895</v>
      </c>
      <c r="V6" s="292"/>
      <c r="W6" s="292"/>
      <c r="X6" s="292"/>
      <c r="Y6" s="292"/>
      <c r="Z6" s="292"/>
      <c r="AA6" s="292"/>
      <c r="AB6" s="292"/>
    </row>
    <row r="7" spans="3:28" ht="10.5" customHeight="1">
      <c r="C7" s="206" t="s">
        <v>462</v>
      </c>
      <c r="D7" s="206" t="s">
        <v>472</v>
      </c>
      <c r="E7" s="207" t="s">
        <v>487</v>
      </c>
      <c r="F7" s="207" t="s">
        <v>488</v>
      </c>
      <c r="G7" s="214">
        <v>3470</v>
      </c>
      <c r="H7" s="214">
        <v>3471</v>
      </c>
      <c r="I7" s="214">
        <v>3538</v>
      </c>
      <c r="J7" s="214">
        <v>3624</v>
      </c>
      <c r="K7" s="214">
        <v>3630</v>
      </c>
      <c r="L7" s="214">
        <v>3694</v>
      </c>
      <c r="M7" s="214">
        <v>3761</v>
      </c>
      <c r="N7" s="214">
        <v>3981</v>
      </c>
      <c r="O7" s="214">
        <v>4082</v>
      </c>
      <c r="P7" s="286">
        <v>4054</v>
      </c>
      <c r="Q7" s="286">
        <v>4136</v>
      </c>
      <c r="R7" s="286">
        <v>4163</v>
      </c>
      <c r="S7" s="286">
        <v>4214</v>
      </c>
      <c r="T7" s="286">
        <v>4231</v>
      </c>
      <c r="U7" s="286">
        <v>4248</v>
      </c>
      <c r="V7" s="292"/>
      <c r="W7" s="292"/>
      <c r="X7" s="292"/>
      <c r="Y7" s="292"/>
      <c r="Z7" s="292"/>
      <c r="AA7" s="292"/>
      <c r="AB7" s="292"/>
    </row>
    <row r="8" spans="3:28" ht="10.5" customHeight="1">
      <c r="C8" s="138" t="s">
        <v>463</v>
      </c>
      <c r="D8" s="138" t="s">
        <v>473</v>
      </c>
      <c r="E8" s="139" t="s">
        <v>486</v>
      </c>
      <c r="F8" s="139" t="s">
        <v>488</v>
      </c>
      <c r="G8" s="147">
        <v>1225</v>
      </c>
      <c r="H8" s="147">
        <v>1233</v>
      </c>
      <c r="I8" s="147">
        <v>1257</v>
      </c>
      <c r="J8" s="147">
        <v>1271</v>
      </c>
      <c r="K8" s="147">
        <v>1272</v>
      </c>
      <c r="L8" s="147">
        <v>1273</v>
      </c>
      <c r="M8" s="147">
        <v>1279</v>
      </c>
      <c r="N8" s="147">
        <v>1325</v>
      </c>
      <c r="O8" s="147">
        <v>1331</v>
      </c>
      <c r="P8" s="215">
        <v>1302</v>
      </c>
      <c r="Q8" s="215">
        <v>1289</v>
      </c>
      <c r="R8" s="215">
        <v>1270</v>
      </c>
      <c r="S8" s="215">
        <v>1243</v>
      </c>
      <c r="T8" s="215">
        <v>1237</v>
      </c>
      <c r="U8" s="215">
        <v>1230</v>
      </c>
      <c r="V8" s="292"/>
      <c r="W8" s="292"/>
      <c r="X8" s="292"/>
      <c r="Y8" s="292"/>
      <c r="Z8" s="292"/>
      <c r="AA8" s="292"/>
      <c r="AB8" s="292"/>
    </row>
    <row r="9" spans="3:28" ht="12" customHeight="1">
      <c r="C9" s="136" t="s">
        <v>464</v>
      </c>
      <c r="D9" s="136" t="s">
        <v>474</v>
      </c>
      <c r="E9" s="137" t="s">
        <v>486</v>
      </c>
      <c r="F9" s="137" t="s">
        <v>488</v>
      </c>
      <c r="G9" s="144">
        <v>6387</v>
      </c>
      <c r="H9" s="144">
        <v>6402</v>
      </c>
      <c r="I9" s="144">
        <v>6353</v>
      </c>
      <c r="J9" s="144">
        <v>6454</v>
      </c>
      <c r="K9" s="144">
        <v>6487</v>
      </c>
      <c r="L9" s="144">
        <v>6532</v>
      </c>
      <c r="M9" s="144">
        <v>6539</v>
      </c>
      <c r="N9" s="144">
        <v>6956</v>
      </c>
      <c r="O9" s="144">
        <v>6995</v>
      </c>
      <c r="P9" s="144">
        <v>7049</v>
      </c>
      <c r="Q9" s="144">
        <v>7151</v>
      </c>
      <c r="R9" s="144">
        <v>7247</v>
      </c>
      <c r="S9" s="144">
        <v>7215</v>
      </c>
      <c r="T9" s="144">
        <v>7164</v>
      </c>
      <c r="U9" s="144">
        <v>7185</v>
      </c>
      <c r="V9" s="292"/>
      <c r="W9" s="292"/>
      <c r="X9" s="292"/>
      <c r="Y9" s="292"/>
      <c r="Z9" s="292"/>
      <c r="AA9" s="292"/>
      <c r="AB9" s="292"/>
    </row>
    <row r="10" spans="3:28" ht="12" customHeight="1">
      <c r="C10" s="208" t="s">
        <v>489</v>
      </c>
      <c r="D10" s="208" t="s">
        <v>490</v>
      </c>
      <c r="E10" s="209" t="s">
        <v>486</v>
      </c>
      <c r="F10" s="209" t="s">
        <v>488</v>
      </c>
      <c r="G10" s="215">
        <v>3935</v>
      </c>
      <c r="H10" s="215">
        <v>3977</v>
      </c>
      <c r="I10" s="215">
        <v>3916</v>
      </c>
      <c r="J10" s="215">
        <v>3954</v>
      </c>
      <c r="K10" s="215">
        <v>3993</v>
      </c>
      <c r="L10" s="215">
        <v>4050</v>
      </c>
      <c r="M10" s="215">
        <v>4103</v>
      </c>
      <c r="N10" s="215">
        <v>4459</v>
      </c>
      <c r="O10" s="215">
        <v>4490</v>
      </c>
      <c r="P10" s="215">
        <v>4535</v>
      </c>
      <c r="Q10" s="215">
        <v>4598</v>
      </c>
      <c r="R10" s="215">
        <v>4643</v>
      </c>
      <c r="S10" s="215">
        <v>4720</v>
      </c>
      <c r="T10" s="215">
        <v>4765</v>
      </c>
      <c r="U10" s="215">
        <v>4844</v>
      </c>
      <c r="V10" s="292"/>
      <c r="W10" s="292"/>
      <c r="X10" s="292"/>
      <c r="Y10" s="292"/>
      <c r="Z10" s="292"/>
      <c r="AA10" s="292"/>
      <c r="AB10" s="292"/>
    </row>
    <row r="11" spans="3:28" ht="12" customHeight="1">
      <c r="C11" s="136" t="s">
        <v>465</v>
      </c>
      <c r="D11" s="136" t="s">
        <v>475</v>
      </c>
      <c r="E11" s="137" t="s">
        <v>466</v>
      </c>
      <c r="F11" s="137" t="s">
        <v>476</v>
      </c>
      <c r="G11" s="144">
        <v>792</v>
      </c>
      <c r="H11" s="144">
        <v>759</v>
      </c>
      <c r="I11" s="144">
        <v>752</v>
      </c>
      <c r="J11" s="144">
        <v>735</v>
      </c>
      <c r="K11" s="144">
        <v>720</v>
      </c>
      <c r="L11" s="144">
        <v>693</v>
      </c>
      <c r="M11" s="144">
        <v>673</v>
      </c>
      <c r="N11" s="144">
        <v>764</v>
      </c>
      <c r="O11" s="144">
        <v>723</v>
      </c>
      <c r="P11" s="144">
        <v>682</v>
      </c>
      <c r="Q11" s="144">
        <v>675</v>
      </c>
      <c r="R11" s="144">
        <v>655</v>
      </c>
      <c r="S11" s="144">
        <v>629</v>
      </c>
      <c r="T11" s="144">
        <v>584</v>
      </c>
      <c r="U11" s="144">
        <v>566</v>
      </c>
      <c r="V11" s="292"/>
      <c r="W11" s="292"/>
      <c r="X11" s="292"/>
      <c r="Y11" s="292"/>
      <c r="Z11" s="292"/>
      <c r="AA11" s="292"/>
      <c r="AB11" s="292"/>
    </row>
    <row r="12" spans="3:28" ht="12" customHeight="1">
      <c r="C12" s="136" t="s">
        <v>467</v>
      </c>
      <c r="D12" s="136" t="s">
        <v>477</v>
      </c>
      <c r="E12" s="137" t="s">
        <v>466</v>
      </c>
      <c r="F12" s="137" t="s">
        <v>476</v>
      </c>
      <c r="G12" s="144">
        <v>260</v>
      </c>
      <c r="H12" s="144">
        <v>265</v>
      </c>
      <c r="I12" s="144">
        <v>262</v>
      </c>
      <c r="J12" s="144">
        <v>262</v>
      </c>
      <c r="K12" s="144">
        <v>276</v>
      </c>
      <c r="L12" s="144">
        <v>281</v>
      </c>
      <c r="M12" s="144">
        <v>289</v>
      </c>
      <c r="N12" s="144">
        <v>293</v>
      </c>
      <c r="O12" s="144">
        <v>297</v>
      </c>
      <c r="P12" s="144">
        <v>306</v>
      </c>
      <c r="Q12" s="144">
        <v>310</v>
      </c>
      <c r="R12" s="144">
        <v>317</v>
      </c>
      <c r="S12" s="144">
        <v>327</v>
      </c>
      <c r="T12" s="144">
        <v>369</v>
      </c>
      <c r="U12" s="144">
        <v>376</v>
      </c>
      <c r="V12" s="292"/>
      <c r="W12" s="292"/>
      <c r="X12" s="292"/>
      <c r="Y12" s="292"/>
      <c r="Z12" s="292"/>
      <c r="AA12" s="292"/>
      <c r="AB12" s="292"/>
    </row>
    <row r="13" spans="3:28" ht="12" customHeight="1">
      <c r="C13" s="136" t="s">
        <v>667</v>
      </c>
      <c r="D13" s="136" t="s">
        <v>668</v>
      </c>
      <c r="E13" s="137" t="s">
        <v>466</v>
      </c>
      <c r="F13" s="137" t="s">
        <v>476</v>
      </c>
      <c r="G13" s="453"/>
      <c r="H13" s="453"/>
      <c r="I13" s="453"/>
      <c r="J13" s="453"/>
      <c r="K13" s="453"/>
      <c r="L13" s="453"/>
      <c r="M13" s="453"/>
      <c r="N13" s="453"/>
      <c r="O13" s="453"/>
      <c r="P13" s="453"/>
      <c r="Q13" s="453"/>
      <c r="R13" s="144">
        <v>10</v>
      </c>
      <c r="S13" s="144">
        <v>11</v>
      </c>
      <c r="T13" s="144">
        <v>11</v>
      </c>
      <c r="U13" s="144">
        <v>12</v>
      </c>
      <c r="V13" s="292"/>
      <c r="W13" s="292"/>
      <c r="X13" s="292"/>
      <c r="Y13" s="292"/>
      <c r="Z13" s="292"/>
      <c r="AA13" s="292"/>
      <c r="AB13" s="292"/>
    </row>
    <row r="14" spans="3:28" ht="12" customHeight="1">
      <c r="C14" s="208" t="s">
        <v>482</v>
      </c>
      <c r="D14" s="208" t="s">
        <v>491</v>
      </c>
      <c r="E14" s="209" t="s">
        <v>483</v>
      </c>
      <c r="F14" s="209" t="s">
        <v>484</v>
      </c>
      <c r="G14" s="215">
        <v>1753</v>
      </c>
      <c r="H14" s="215">
        <v>1741</v>
      </c>
      <c r="I14" s="215">
        <v>1726</v>
      </c>
      <c r="J14" s="215">
        <v>1732</v>
      </c>
      <c r="K14" s="215">
        <v>1744</v>
      </c>
      <c r="L14" s="215">
        <v>1739</v>
      </c>
      <c r="M14" s="215">
        <v>1725</v>
      </c>
      <c r="N14" s="215">
        <v>1762</v>
      </c>
      <c r="O14" s="215">
        <v>1746</v>
      </c>
      <c r="P14" s="215">
        <v>1726</v>
      </c>
      <c r="Q14" s="215">
        <v>1716</v>
      </c>
      <c r="R14" s="215">
        <v>1700</v>
      </c>
      <c r="S14" s="215">
        <v>1697</v>
      </c>
      <c r="T14" s="215">
        <v>1682</v>
      </c>
      <c r="U14" s="215">
        <v>1674</v>
      </c>
      <c r="V14" s="292"/>
      <c r="W14" s="292"/>
      <c r="X14" s="292"/>
      <c r="Y14" s="292"/>
      <c r="Z14" s="292"/>
      <c r="AA14" s="292"/>
      <c r="AB14" s="292"/>
    </row>
    <row r="15" spans="3:28" ht="12" customHeight="1">
      <c r="C15" s="210" t="s">
        <v>468</v>
      </c>
      <c r="D15" s="211" t="s">
        <v>478</v>
      </c>
      <c r="E15" s="212" t="s">
        <v>469</v>
      </c>
      <c r="F15" s="213" t="s">
        <v>479</v>
      </c>
      <c r="G15" s="216">
        <v>14699</v>
      </c>
      <c r="H15" s="216">
        <v>14558</v>
      </c>
      <c r="I15" s="216">
        <v>14473</v>
      </c>
      <c r="J15" s="216">
        <v>14383</v>
      </c>
      <c r="K15" s="216">
        <v>14330</v>
      </c>
      <c r="L15" s="216">
        <v>14286</v>
      </c>
      <c r="M15" s="216">
        <v>14030</v>
      </c>
      <c r="N15" s="216">
        <v>15347</v>
      </c>
      <c r="O15" s="216">
        <v>14642</v>
      </c>
      <c r="P15" s="215">
        <v>14058</v>
      </c>
      <c r="Q15" s="215">
        <v>13630</v>
      </c>
      <c r="R15" s="215">
        <v>13642</v>
      </c>
      <c r="S15" s="215">
        <v>13383</v>
      </c>
      <c r="T15" s="215">
        <v>13201</v>
      </c>
      <c r="U15" s="215">
        <v>12788</v>
      </c>
      <c r="V15" s="292"/>
      <c r="W15" s="292"/>
      <c r="X15" s="292"/>
      <c r="Y15" s="292"/>
      <c r="Z15" s="292"/>
      <c r="AA15" s="292"/>
      <c r="AB15" s="292"/>
    </row>
    <row r="16" spans="3:28" ht="15.6" customHeight="1" thickBot="1">
      <c r="C16" s="134" t="s">
        <v>546</v>
      </c>
      <c r="D16" s="134" t="s">
        <v>547</v>
      </c>
      <c r="E16" s="134"/>
      <c r="F16" s="134"/>
      <c r="G16" s="217" t="s">
        <v>492</v>
      </c>
      <c r="H16" s="217" t="s">
        <v>166</v>
      </c>
      <c r="I16" s="217" t="s">
        <v>167</v>
      </c>
      <c r="J16" s="217" t="s">
        <v>481</v>
      </c>
      <c r="K16" s="217" t="s">
        <v>460</v>
      </c>
      <c r="L16" s="217" t="s">
        <v>170</v>
      </c>
      <c r="M16" s="217" t="s">
        <v>171</v>
      </c>
      <c r="N16" s="217" t="s">
        <v>480</v>
      </c>
      <c r="O16" s="217" t="s">
        <v>459</v>
      </c>
      <c r="P16" s="217" t="s">
        <v>587</v>
      </c>
      <c r="Q16" s="217" t="s">
        <v>617</v>
      </c>
      <c r="R16" s="217" t="s">
        <v>617</v>
      </c>
      <c r="S16" s="416">
        <f>S3</f>
        <v>43921</v>
      </c>
      <c r="T16" s="416">
        <v>44012</v>
      </c>
      <c r="U16" s="416">
        <v>44012</v>
      </c>
      <c r="V16" s="292"/>
      <c r="W16" s="292"/>
      <c r="X16" s="292"/>
      <c r="Y16" s="292"/>
      <c r="Z16" s="292"/>
      <c r="AA16" s="292"/>
      <c r="AB16" s="292"/>
    </row>
    <row r="17" spans="1:28" ht="14.45" customHeight="1">
      <c r="C17" s="143" t="s">
        <v>670</v>
      </c>
      <c r="D17" s="143" t="s">
        <v>671</v>
      </c>
      <c r="E17" s="139" t="s">
        <v>548</v>
      </c>
      <c r="F17" s="139" t="s">
        <v>549</v>
      </c>
      <c r="G17" s="147">
        <v>14019968</v>
      </c>
      <c r="H17" s="147">
        <v>14869743</v>
      </c>
      <c r="I17" s="147">
        <v>15566830</v>
      </c>
      <c r="J17" s="147">
        <v>15996843</v>
      </c>
      <c r="K17" s="147">
        <v>16431222</v>
      </c>
      <c r="L17" s="147">
        <v>16329736</v>
      </c>
      <c r="M17" s="147">
        <v>16199060</v>
      </c>
      <c r="N17" s="147">
        <v>15057490</v>
      </c>
      <c r="O17" s="147">
        <v>15380567</v>
      </c>
      <c r="P17" s="147">
        <v>15840643</v>
      </c>
      <c r="Q17" s="147">
        <v>16319225</v>
      </c>
      <c r="R17" s="147">
        <v>16919956</v>
      </c>
      <c r="S17" s="147">
        <v>12020262</v>
      </c>
      <c r="T17" s="147">
        <v>13064578</v>
      </c>
      <c r="U17" s="147">
        <v>14535650</v>
      </c>
      <c r="V17" s="292"/>
      <c r="W17" s="292"/>
      <c r="X17" s="292"/>
      <c r="Y17" s="292"/>
      <c r="Z17" s="292"/>
      <c r="AA17" s="292"/>
      <c r="AB17" s="292"/>
    </row>
    <row r="18" spans="1:28" ht="12" customHeight="1">
      <c r="C18" s="142"/>
      <c r="D18" s="142"/>
      <c r="E18" s="142"/>
      <c r="F18" s="142"/>
      <c r="G18" s="219"/>
      <c r="H18" s="219"/>
      <c r="I18" s="219"/>
      <c r="J18" s="219"/>
      <c r="K18" s="219"/>
      <c r="L18" s="219"/>
      <c r="M18" s="219"/>
      <c r="N18" s="219"/>
      <c r="O18" s="219"/>
      <c r="P18" s="219"/>
      <c r="Q18" s="219"/>
      <c r="R18" s="219"/>
      <c r="S18" s="219"/>
      <c r="T18" s="219"/>
      <c r="U18" s="219"/>
    </row>
    <row r="19" spans="1:28" ht="54" customHeight="1">
      <c r="A19" s="239"/>
      <c r="B19" s="240" t="s">
        <v>570</v>
      </c>
      <c r="C19" s="241" t="s">
        <v>682</v>
      </c>
      <c r="D19" s="247" t="s">
        <v>686</v>
      </c>
      <c r="G19" s="218"/>
      <c r="H19" s="218"/>
      <c r="I19" s="218"/>
      <c r="J19" s="218"/>
      <c r="K19" s="218"/>
      <c r="L19" s="218"/>
      <c r="M19" s="218"/>
      <c r="N19" s="218"/>
      <c r="O19" s="218"/>
    </row>
    <row r="20" spans="1:28" ht="60" customHeight="1">
      <c r="A20" s="239"/>
      <c r="B20" s="240" t="s">
        <v>569</v>
      </c>
      <c r="C20" s="241" t="s">
        <v>683</v>
      </c>
      <c r="D20" s="247" t="s">
        <v>684</v>
      </c>
      <c r="G20" s="218"/>
      <c r="H20" s="218"/>
      <c r="I20" s="218"/>
      <c r="J20" s="218"/>
      <c r="K20" s="218"/>
      <c r="L20" s="218"/>
      <c r="M20" s="218"/>
      <c r="N20" s="218"/>
      <c r="O20" s="218"/>
    </row>
    <row r="21" spans="1:28" ht="21.6" customHeight="1">
      <c r="B21" s="240" t="s">
        <v>446</v>
      </c>
      <c r="C21" s="241" t="s">
        <v>669</v>
      </c>
      <c r="D21" s="247" t="s">
        <v>685</v>
      </c>
      <c r="G21" s="218"/>
      <c r="H21" s="218"/>
      <c r="I21" s="218"/>
      <c r="J21" s="218"/>
      <c r="K21" s="218"/>
      <c r="L21" s="218"/>
      <c r="M21" s="218"/>
      <c r="N21" s="218"/>
      <c r="O21" s="218"/>
    </row>
    <row r="22" spans="1:28" ht="21" customHeight="1">
      <c r="B22" s="240" t="s">
        <v>447</v>
      </c>
      <c r="C22" s="241" t="s">
        <v>575</v>
      </c>
      <c r="D22" s="247" t="s">
        <v>576</v>
      </c>
      <c r="H22" s="145"/>
      <c r="K22" s="145"/>
      <c r="L22" s="145"/>
      <c r="N22" s="145"/>
      <c r="O22" s="145"/>
      <c r="P22" s="145"/>
      <c r="Q22" s="145"/>
      <c r="R22" s="145"/>
      <c r="S22" s="145"/>
      <c r="T22" s="145"/>
      <c r="U22" s="145"/>
    </row>
    <row r="23" spans="1:28" ht="12" customHeight="1">
      <c r="C23" s="136"/>
      <c r="D23" s="136"/>
      <c r="E23" s="137"/>
      <c r="F23" s="137"/>
      <c r="G23" s="144"/>
      <c r="H23" s="144"/>
      <c r="I23" s="144"/>
      <c r="J23" s="144"/>
      <c r="K23" s="144"/>
      <c r="L23" s="144"/>
      <c r="M23" s="144"/>
      <c r="N23" s="144"/>
      <c r="O23" s="144"/>
      <c r="P23" s="144"/>
      <c r="Q23" s="144"/>
      <c r="R23" s="144"/>
      <c r="S23" s="144"/>
      <c r="T23" s="144"/>
      <c r="U23" s="144"/>
    </row>
  </sheetData>
  <customSheetViews>
    <customSheetView guid="{12F8D032-8143-430B-8DFF-852E8796C402}" showGridLines="0" fitToPage="1" topLeftCell="B10">
      <selection activeCell="K20" sqref="K20"/>
      <pageMargins left="0.7" right="0.7" top="0.75" bottom="0.75" header="0.3" footer="0.3"/>
      <pageSetup paperSize="9" scale="37" fitToHeight="0" orientation="landscape" r:id="rId1"/>
    </customSheetView>
    <customSheetView guid="{8DA78CF1-615A-4626-9893-6751995631A4}" showGridLines="0" fitToPage="1" topLeftCell="P1">
      <selection activeCell="G25" sqref="G25"/>
      <pageMargins left="0.7" right="0.7" top="0.75" bottom="0.75" header="0.3" footer="0.3"/>
      <pageSetup paperSize="9" scale="37" fitToHeight="0" orientation="landscape" r:id="rId2"/>
    </customSheetView>
    <customSheetView guid="{899D69CD-4B7E-42BC-9944-5BD922EB798C}" fitToPage="1">
      <selection activeCell="P14" sqref="P14"/>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9AF4A83C-CF57-4B40-8A74-6A0EA6C2FE5C}" showGridLines="0" fitToPage="1" topLeftCell="H1">
      <selection activeCell="X9" sqref="X9"/>
      <pageMargins left="0.7" right="0.7" top="0.75" bottom="0.75" header="0.3" footer="0.3"/>
      <pageSetup paperSize="9" scale="37" fitToHeight="0" orientation="landscape" r:id="rId5"/>
    </customSheetView>
    <customSheetView guid="{25FAB884-5E17-4008-8139-33D910C7DEFE}" fitToPage="1">
      <selection activeCell="P14" sqref="P14"/>
      <pageMargins left="0.7" right="0.7" top="0.75" bottom="0.75" header="0.3" footer="0.3"/>
      <pageSetup paperSize="9" scale="37" fitToHeight="0" orientation="landscape" r:id="rId6"/>
    </customSheetView>
    <customSheetView guid="{687A4863-1825-4D63-B732-E76682E6DE4F}" showGridLines="0" fitToPage="1" topLeftCell="C1">
      <selection activeCell="H28" sqref="H28"/>
      <pageMargins left="0.7" right="0.7" top="0.75" bottom="0.75" header="0.3" footer="0.3"/>
      <pageSetup paperSize="9" scale="37" fitToHeight="0" orientation="landscape" r:id="rId7"/>
    </customSheetView>
  </customSheetViews>
  <pageMargins left="0.7" right="0.7" top="0.75" bottom="0.75" header="0.3" footer="0.3"/>
  <pageSetup paperSize="9" scale="37" fitToHeight="0" orientation="landscape"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12F8D032-8143-430B-8DFF-852E8796C402}" state="hidden">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899D69CD-4B7E-42BC-9944-5BD922EB798C}" state="hidden">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9AF4A83C-CF57-4B40-8A74-6A0EA6C2FE5C}">
      <selection activeCell="D31" sqref="D31"/>
      <pageMargins left="0.7" right="0.7" top="0.75" bottom="0.75" header="0.3" footer="0.3"/>
    </customSheetView>
    <customSheetView guid="{25FAB884-5E17-4008-8139-33D910C7DEFE}"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83"/>
  <sheetViews>
    <sheetView zoomScaleNormal="100" zoomScaleSheetLayoutView="90" workbookViewId="0">
      <selection activeCell="B31" sqref="B31"/>
    </sheetView>
  </sheetViews>
  <sheetFormatPr defaultColWidth="9.85546875" defaultRowHeight="14.25"/>
  <cols>
    <col min="1" max="1" width="5.140625" style="6" customWidth="1"/>
    <col min="2" max="2" width="55.42578125" style="6" customWidth="1"/>
    <col min="3" max="3" width="52.42578125" style="6" customWidth="1"/>
    <col min="4" max="22" width="13.42578125" style="6" customWidth="1"/>
    <col min="23" max="16384" width="9.85546875" style="6"/>
  </cols>
  <sheetData>
    <row r="1" spans="2:22" s="21" customFormat="1" ht="32.25" customHeight="1" thickBot="1">
      <c r="B1" s="4" t="s">
        <v>330</v>
      </c>
      <c r="C1" s="4" t="s">
        <v>309</v>
      </c>
      <c r="D1" s="256" t="s">
        <v>165</v>
      </c>
      <c r="E1" s="256" t="s">
        <v>166</v>
      </c>
      <c r="F1" s="256" t="s">
        <v>167</v>
      </c>
      <c r="G1" s="256" t="s">
        <v>168</v>
      </c>
      <c r="H1" s="323">
        <v>43101</v>
      </c>
      <c r="I1" s="256" t="s">
        <v>169</v>
      </c>
      <c r="J1" s="256" t="s">
        <v>170</v>
      </c>
      <c r="K1" s="256" t="s">
        <v>171</v>
      </c>
      <c r="L1" s="257">
        <v>43465</v>
      </c>
      <c r="M1" s="279">
        <v>43555</v>
      </c>
      <c r="N1" s="257">
        <v>43646</v>
      </c>
      <c r="O1" s="257">
        <v>43738</v>
      </c>
      <c r="P1" s="257">
        <v>43830</v>
      </c>
      <c r="Q1" s="323">
        <v>43921</v>
      </c>
      <c r="R1" s="323">
        <v>44012</v>
      </c>
      <c r="S1" s="323">
        <v>44104</v>
      </c>
      <c r="T1" s="323">
        <v>44196</v>
      </c>
      <c r="U1" s="323">
        <v>44286</v>
      </c>
      <c r="V1" s="323">
        <v>44377</v>
      </c>
    </row>
    <row r="2" spans="2:22" ht="15" customHeight="1">
      <c r="B2" s="22" t="s">
        <v>61</v>
      </c>
      <c r="C2" s="22" t="s">
        <v>16</v>
      </c>
    </row>
    <row r="3" spans="2:22" ht="15" customHeight="1">
      <c r="B3" s="8" t="s">
        <v>108</v>
      </c>
      <c r="C3" s="8" t="s">
        <v>47</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row>
    <row r="4" spans="2:22" ht="15" customHeight="1">
      <c r="B4" s="8" t="s">
        <v>62</v>
      </c>
      <c r="C4" s="8" t="s">
        <v>17</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row>
    <row r="5" spans="2:22" ht="26.1" customHeight="1">
      <c r="B5" s="8" t="s">
        <v>63</v>
      </c>
      <c r="C5" s="8" t="s">
        <v>18</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row>
    <row r="6" spans="2:22" ht="15" customHeight="1">
      <c r="B6" s="8" t="s">
        <v>129</v>
      </c>
      <c r="C6" s="8" t="s">
        <v>328</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v>141998745</v>
      </c>
      <c r="U6" s="9">
        <v>143001534</v>
      </c>
      <c r="V6" s="9">
        <v>141989966</v>
      </c>
    </row>
    <row r="7" spans="2:22" ht="15" customHeight="1">
      <c r="B7" s="8" t="s">
        <v>125</v>
      </c>
      <c r="C7" s="8" t="s">
        <v>127</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139549728</v>
      </c>
      <c r="U7" s="9">
        <v>139451632</v>
      </c>
      <c r="V7" s="9">
        <v>139230260</v>
      </c>
    </row>
    <row r="8" spans="2:22" ht="15" customHeight="1">
      <c r="B8" s="8" t="s">
        <v>147</v>
      </c>
      <c r="C8" s="8" t="s">
        <v>148</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row>
    <row r="9" spans="2:22" ht="15" customHeight="1">
      <c r="B9" s="8" t="s">
        <v>126</v>
      </c>
      <c r="C9" s="8" t="s">
        <v>128</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row>
    <row r="10" spans="2:22" ht="15" customHeight="1">
      <c r="B10" s="8" t="s">
        <v>103</v>
      </c>
      <c r="C10" s="8" t="s">
        <v>104</v>
      </c>
      <c r="D10" s="9">
        <v>769937</v>
      </c>
      <c r="E10" s="9">
        <v>2441564</v>
      </c>
      <c r="F10" s="9">
        <v>1525925</v>
      </c>
      <c r="G10" s="9">
        <v>5631488</v>
      </c>
      <c r="H10" s="9">
        <v>5631488</v>
      </c>
      <c r="I10" s="9">
        <v>5567891</v>
      </c>
      <c r="J10" s="9">
        <v>7544762</v>
      </c>
      <c r="K10" s="9">
        <v>9887869</v>
      </c>
      <c r="L10" s="9">
        <v>9189763</v>
      </c>
      <c r="M10" s="9">
        <v>12353498</v>
      </c>
      <c r="N10" s="9">
        <v>8046822</v>
      </c>
      <c r="O10" s="9">
        <v>223860</v>
      </c>
      <c r="P10" s="9">
        <v>1851171</v>
      </c>
      <c r="Q10" s="9">
        <v>1160328</v>
      </c>
      <c r="R10" s="9">
        <v>2169867</v>
      </c>
      <c r="S10" s="9">
        <v>125828</v>
      </c>
      <c r="T10" s="9">
        <v>293583</v>
      </c>
      <c r="U10" s="9">
        <v>191774</v>
      </c>
      <c r="V10" s="9">
        <v>587269</v>
      </c>
    </row>
    <row r="11" spans="2:22" ht="15" customHeight="1">
      <c r="B11" s="8" t="s">
        <v>107</v>
      </c>
      <c r="C11" s="8" t="s">
        <v>259</v>
      </c>
      <c r="D11" s="9">
        <v>25090751</v>
      </c>
      <c r="E11" s="9">
        <v>25072507</v>
      </c>
      <c r="F11" s="9">
        <v>25926495</v>
      </c>
      <c r="G11" s="9">
        <v>26905088</v>
      </c>
      <c r="H11" s="9"/>
      <c r="I11" s="9">
        <v>0</v>
      </c>
      <c r="J11" s="9">
        <v>0</v>
      </c>
      <c r="K11" s="9">
        <v>0</v>
      </c>
      <c r="L11" s="9">
        <v>0</v>
      </c>
      <c r="M11" s="9">
        <v>0</v>
      </c>
      <c r="N11" s="9">
        <v>0</v>
      </c>
      <c r="O11" s="9">
        <v>0</v>
      </c>
      <c r="P11" s="9">
        <v>0</v>
      </c>
      <c r="Q11" s="9">
        <v>0</v>
      </c>
      <c r="R11" s="9">
        <v>0</v>
      </c>
      <c r="S11" s="9">
        <v>0</v>
      </c>
      <c r="T11" s="9">
        <v>0</v>
      </c>
      <c r="U11" s="9">
        <v>0</v>
      </c>
      <c r="V11" s="9">
        <v>0</v>
      </c>
    </row>
    <row r="12" spans="2:22" ht="15" customHeight="1">
      <c r="B12" s="8" t="s">
        <v>130</v>
      </c>
      <c r="C12" s="8" t="s">
        <v>131</v>
      </c>
      <c r="D12" s="9">
        <v>0</v>
      </c>
      <c r="E12" s="9">
        <v>0</v>
      </c>
      <c r="F12" s="9">
        <v>0</v>
      </c>
      <c r="G12" s="9">
        <v>0</v>
      </c>
      <c r="H12" s="9">
        <v>26889994</v>
      </c>
      <c r="I12" s="9">
        <v>27661682</v>
      </c>
      <c r="J12" s="9">
        <v>33527451</v>
      </c>
      <c r="K12" s="9">
        <v>33986072</v>
      </c>
      <c r="L12" s="9">
        <v>37844506</v>
      </c>
      <c r="M12" s="9">
        <v>37976558</v>
      </c>
      <c r="N12" s="9">
        <v>38081452</v>
      </c>
      <c r="O12" s="9">
        <v>37581667</v>
      </c>
      <c r="P12" s="9">
        <v>41328134</v>
      </c>
      <c r="Q12" s="9">
        <v>41193093</v>
      </c>
      <c r="R12" s="9">
        <v>56806942</v>
      </c>
      <c r="S12" s="9">
        <v>61209949</v>
      </c>
      <c r="T12" s="9">
        <v>66783434</v>
      </c>
      <c r="U12" s="9">
        <v>68758852</v>
      </c>
      <c r="V12" s="9">
        <v>71165386</v>
      </c>
    </row>
    <row r="13" spans="2:22" ht="29.45" customHeight="1">
      <c r="B13" s="8" t="s">
        <v>163</v>
      </c>
      <c r="C13" s="8" t="s">
        <v>260</v>
      </c>
      <c r="D13" s="9">
        <v>0</v>
      </c>
      <c r="E13" s="9">
        <v>0</v>
      </c>
      <c r="F13" s="9">
        <v>0</v>
      </c>
      <c r="G13" s="9">
        <v>0</v>
      </c>
      <c r="H13" s="9">
        <v>25984209</v>
      </c>
      <c r="I13" s="9">
        <v>26750860</v>
      </c>
      <c r="J13" s="9">
        <v>32565132</v>
      </c>
      <c r="K13" s="9">
        <v>33013402</v>
      </c>
      <c r="L13" s="9">
        <v>36886457</v>
      </c>
      <c r="M13" s="9">
        <v>36994963</v>
      </c>
      <c r="N13" s="9">
        <v>37097116</v>
      </c>
      <c r="O13" s="9">
        <v>36585574</v>
      </c>
      <c r="P13" s="9">
        <v>40248937</v>
      </c>
      <c r="Q13" s="9">
        <v>40130536</v>
      </c>
      <c r="R13" s="9">
        <v>55799648</v>
      </c>
      <c r="S13" s="9">
        <v>60192017</v>
      </c>
      <c r="T13" s="9">
        <v>65700052</v>
      </c>
      <c r="U13" s="9">
        <v>67191633</v>
      </c>
      <c r="V13" s="9">
        <v>69713676</v>
      </c>
    </row>
    <row r="14" spans="2:22" ht="27" customHeight="1">
      <c r="B14" s="8" t="s">
        <v>145</v>
      </c>
      <c r="C14" s="8" t="s">
        <v>261</v>
      </c>
      <c r="D14" s="9">
        <v>0</v>
      </c>
      <c r="E14" s="9">
        <v>0</v>
      </c>
      <c r="F14" s="9">
        <v>0</v>
      </c>
      <c r="G14" s="9">
        <v>0</v>
      </c>
      <c r="H14" s="9">
        <v>93165</v>
      </c>
      <c r="I14" s="9">
        <v>99238</v>
      </c>
      <c r="J14" s="9">
        <v>118746</v>
      </c>
      <c r="K14" s="9">
        <v>131330</v>
      </c>
      <c r="L14" s="9">
        <v>136511</v>
      </c>
      <c r="M14" s="9">
        <v>163878</v>
      </c>
      <c r="N14" s="9">
        <v>177035</v>
      </c>
      <c r="O14" s="9">
        <v>187335</v>
      </c>
      <c r="P14" s="9">
        <v>194285</v>
      </c>
      <c r="Q14" s="9">
        <v>181321</v>
      </c>
      <c r="R14" s="9">
        <v>205854</v>
      </c>
      <c r="S14" s="9">
        <v>103695</v>
      </c>
      <c r="T14" s="9">
        <v>110155</v>
      </c>
      <c r="U14" s="9">
        <v>112080</v>
      </c>
      <c r="V14" s="9">
        <v>118325</v>
      </c>
    </row>
    <row r="15" spans="2:22" ht="27" customHeight="1">
      <c r="B15" s="8" t="s">
        <v>164</v>
      </c>
      <c r="C15" s="8" t="s">
        <v>262</v>
      </c>
      <c r="D15" s="9">
        <v>0</v>
      </c>
      <c r="E15" s="9">
        <v>0</v>
      </c>
      <c r="F15" s="9">
        <v>0</v>
      </c>
      <c r="G15" s="9">
        <v>0</v>
      </c>
      <c r="H15" s="9">
        <v>812620</v>
      </c>
      <c r="I15" s="9">
        <v>811584</v>
      </c>
      <c r="J15" s="9">
        <v>843573</v>
      </c>
      <c r="K15" s="9">
        <v>841340</v>
      </c>
      <c r="L15" s="9">
        <v>821538</v>
      </c>
      <c r="M15" s="9">
        <v>817717</v>
      </c>
      <c r="N15" s="9">
        <v>807301</v>
      </c>
      <c r="O15" s="9">
        <v>808758</v>
      </c>
      <c r="P15" s="9">
        <v>884912</v>
      </c>
      <c r="Q15" s="9">
        <v>881236</v>
      </c>
      <c r="R15" s="9">
        <v>801440</v>
      </c>
      <c r="S15" s="9">
        <v>808264</v>
      </c>
      <c r="T15" s="9">
        <v>857331</v>
      </c>
      <c r="U15" s="9">
        <v>1336707</v>
      </c>
      <c r="V15" s="9">
        <v>1329921</v>
      </c>
    </row>
    <row r="16" spans="2:22" ht="27" customHeight="1">
      <c r="B16" s="423" t="s">
        <v>673</v>
      </c>
      <c r="C16" s="421" t="s">
        <v>672</v>
      </c>
      <c r="D16" s="9"/>
      <c r="E16" s="9"/>
      <c r="F16" s="9"/>
      <c r="G16" s="9"/>
      <c r="H16" s="9"/>
      <c r="I16" s="9"/>
      <c r="J16" s="9"/>
      <c r="K16" s="9"/>
      <c r="L16" s="9"/>
      <c r="M16" s="9"/>
      <c r="N16" s="9"/>
      <c r="O16" s="9"/>
      <c r="P16" s="9"/>
      <c r="Q16" s="9"/>
      <c r="R16" s="9"/>
      <c r="S16" s="9">
        <v>105973</v>
      </c>
      <c r="T16" s="9">
        <v>115896</v>
      </c>
      <c r="U16" s="9">
        <v>118432</v>
      </c>
      <c r="V16" s="9">
        <v>3464</v>
      </c>
    </row>
    <row r="17" spans="2:22" ht="16.7" customHeight="1">
      <c r="B17" s="8" t="s">
        <v>621</v>
      </c>
      <c r="C17" s="8" t="s">
        <v>622</v>
      </c>
      <c r="D17" s="9">
        <v>0</v>
      </c>
      <c r="E17" s="9">
        <v>0</v>
      </c>
      <c r="F17" s="9">
        <v>0</v>
      </c>
      <c r="G17" s="9">
        <v>0</v>
      </c>
      <c r="H17" s="9">
        <v>2385727</v>
      </c>
      <c r="I17" s="9">
        <v>2607112</v>
      </c>
      <c r="J17" s="9">
        <v>1638155</v>
      </c>
      <c r="K17" s="9">
        <v>2746983</v>
      </c>
      <c r="L17" s="9">
        <v>1708744</v>
      </c>
      <c r="M17" s="9">
        <v>1601898</v>
      </c>
      <c r="N17" s="9">
        <v>1216615</v>
      </c>
      <c r="O17" s="9">
        <v>1167517</v>
      </c>
      <c r="P17" s="9">
        <v>1089558</v>
      </c>
      <c r="Q17" s="9">
        <v>1152234</v>
      </c>
      <c r="R17" s="9">
        <v>1129955</v>
      </c>
      <c r="S17" s="9">
        <v>828689</v>
      </c>
      <c r="T17" s="9">
        <v>657664</v>
      </c>
      <c r="U17" s="9">
        <v>643558</v>
      </c>
      <c r="V17" s="9">
        <v>542154</v>
      </c>
    </row>
    <row r="18" spans="2:22" ht="15" customHeight="1">
      <c r="B18" s="8" t="s">
        <v>143</v>
      </c>
      <c r="C18" s="8" t="s">
        <v>144</v>
      </c>
      <c r="D18" s="9">
        <v>880163</v>
      </c>
      <c r="E18" s="9">
        <v>853327</v>
      </c>
      <c r="F18" s="9">
        <v>868482</v>
      </c>
      <c r="G18" s="9">
        <v>889372</v>
      </c>
      <c r="H18" s="9">
        <v>889372</v>
      </c>
      <c r="I18" s="9">
        <v>901864</v>
      </c>
      <c r="J18" s="9">
        <v>855457</v>
      </c>
      <c r="K18" s="9">
        <v>871776</v>
      </c>
      <c r="L18" s="9">
        <v>891952</v>
      </c>
      <c r="M18" s="9">
        <v>906884</v>
      </c>
      <c r="N18" s="9">
        <v>865227</v>
      </c>
      <c r="O18" s="9">
        <v>885208</v>
      </c>
      <c r="P18" s="9">
        <v>903113</v>
      </c>
      <c r="Q18" s="9">
        <v>920752</v>
      </c>
      <c r="R18" s="9">
        <v>947922</v>
      </c>
      <c r="S18" s="9">
        <v>978234</v>
      </c>
      <c r="T18" s="9">
        <v>998397</v>
      </c>
      <c r="U18" s="9">
        <v>1015499</v>
      </c>
      <c r="V18" s="9">
        <v>917143</v>
      </c>
    </row>
    <row r="19" spans="2:22" ht="15" customHeight="1">
      <c r="B19" s="8" t="s">
        <v>64</v>
      </c>
      <c r="C19" s="8" t="s">
        <v>20</v>
      </c>
      <c r="D19" s="9">
        <v>452759</v>
      </c>
      <c r="E19" s="9">
        <v>436761</v>
      </c>
      <c r="F19" s="9">
        <v>430607</v>
      </c>
      <c r="G19" s="9">
        <v>490327</v>
      </c>
      <c r="H19" s="9">
        <v>490327</v>
      </c>
      <c r="I19" s="9">
        <v>486567</v>
      </c>
      <c r="J19" s="9">
        <v>495572</v>
      </c>
      <c r="K19" s="9">
        <v>526149</v>
      </c>
      <c r="L19" s="9">
        <v>819409</v>
      </c>
      <c r="M19" s="9">
        <v>773264</v>
      </c>
      <c r="N19" s="9">
        <v>742302</v>
      </c>
      <c r="O19" s="9">
        <v>734570</v>
      </c>
      <c r="P19" s="9">
        <v>772117</v>
      </c>
      <c r="Q19" s="9">
        <v>728938</v>
      </c>
      <c r="R19" s="9">
        <v>696945</v>
      </c>
      <c r="S19" s="9">
        <v>688811</v>
      </c>
      <c r="T19" s="9">
        <v>708356</v>
      </c>
      <c r="U19" s="9">
        <v>669130</v>
      </c>
      <c r="V19" s="9">
        <v>658384</v>
      </c>
    </row>
    <row r="20" spans="2:22" ht="15" customHeight="1">
      <c r="B20" s="8" t="s">
        <v>65</v>
      </c>
      <c r="C20" s="8" t="s">
        <v>46</v>
      </c>
      <c r="D20" s="9">
        <v>1688516</v>
      </c>
      <c r="E20" s="9">
        <v>1688516</v>
      </c>
      <c r="F20" s="9">
        <v>1712056</v>
      </c>
      <c r="G20" s="9">
        <v>1712056</v>
      </c>
      <c r="H20" s="9">
        <v>1712056</v>
      </c>
      <c r="I20" s="9">
        <v>1712056</v>
      </c>
      <c r="J20" s="9">
        <v>1712056</v>
      </c>
      <c r="K20" s="9">
        <v>1712056</v>
      </c>
      <c r="L20" s="9">
        <v>1712056</v>
      </c>
      <c r="M20" s="9">
        <v>1712056</v>
      </c>
      <c r="N20" s="9">
        <v>1712056</v>
      </c>
      <c r="O20" s="9">
        <v>1712056</v>
      </c>
      <c r="P20" s="9">
        <v>1712056</v>
      </c>
      <c r="Q20" s="9">
        <v>1712056</v>
      </c>
      <c r="R20" s="9">
        <v>1712056</v>
      </c>
      <c r="S20" s="9">
        <v>1712056</v>
      </c>
      <c r="T20" s="9">
        <v>1712056</v>
      </c>
      <c r="U20" s="9">
        <v>1712056</v>
      </c>
      <c r="V20" s="9">
        <v>1712056</v>
      </c>
    </row>
    <row r="21" spans="2:22" ht="15" customHeight="1">
      <c r="B21" s="8" t="s">
        <v>66</v>
      </c>
      <c r="C21" s="8" t="s">
        <v>21</v>
      </c>
      <c r="D21" s="9">
        <v>858934</v>
      </c>
      <c r="E21" s="9">
        <v>858046</v>
      </c>
      <c r="F21" s="9">
        <v>857240</v>
      </c>
      <c r="G21" s="9">
        <v>930717</v>
      </c>
      <c r="H21" s="9">
        <v>930717</v>
      </c>
      <c r="I21" s="9">
        <v>898332</v>
      </c>
      <c r="J21" s="9">
        <v>900490</v>
      </c>
      <c r="K21" s="9">
        <v>918828</v>
      </c>
      <c r="L21" s="9">
        <v>986384</v>
      </c>
      <c r="M21" s="9">
        <v>752271</v>
      </c>
      <c r="N21" s="9">
        <v>748294</v>
      </c>
      <c r="O21" s="9">
        <v>744992</v>
      </c>
      <c r="P21" s="9">
        <v>874078</v>
      </c>
      <c r="Q21" s="9">
        <v>838877</v>
      </c>
      <c r="R21" s="9">
        <v>796281</v>
      </c>
      <c r="S21" s="9">
        <v>784112</v>
      </c>
      <c r="T21" s="9">
        <v>803429</v>
      </c>
      <c r="U21" s="9">
        <v>748561</v>
      </c>
      <c r="V21" s="9">
        <v>756603</v>
      </c>
    </row>
    <row r="22" spans="2:22" ht="15" customHeight="1">
      <c r="B22" s="8" t="s">
        <v>156</v>
      </c>
      <c r="C22" s="8" t="s">
        <v>157</v>
      </c>
      <c r="D22" s="9">
        <v>0</v>
      </c>
      <c r="E22" s="9">
        <v>0</v>
      </c>
      <c r="F22" s="9">
        <v>0</v>
      </c>
      <c r="G22" s="9">
        <v>0</v>
      </c>
      <c r="H22" s="9">
        <v>0</v>
      </c>
      <c r="I22" s="9">
        <v>0</v>
      </c>
      <c r="J22" s="9">
        <v>0</v>
      </c>
      <c r="K22" s="9">
        <v>0</v>
      </c>
      <c r="L22" s="9">
        <v>0</v>
      </c>
      <c r="M22" s="9">
        <v>984553</v>
      </c>
      <c r="N22" s="9">
        <v>922098</v>
      </c>
      <c r="O22" s="9">
        <v>894006</v>
      </c>
      <c r="P22" s="9">
        <v>838792</v>
      </c>
      <c r="Q22" s="9">
        <v>796671</v>
      </c>
      <c r="R22" s="9">
        <v>751195</v>
      </c>
      <c r="S22" s="9">
        <v>735823</v>
      </c>
      <c r="T22" s="9">
        <v>710657</v>
      </c>
      <c r="U22" s="9">
        <v>665512</v>
      </c>
      <c r="V22" s="9">
        <v>633445</v>
      </c>
    </row>
    <row r="23" spans="2:22" ht="15" customHeight="1">
      <c r="B23" s="8" t="s">
        <v>67</v>
      </c>
      <c r="C23" s="8" t="s">
        <v>22</v>
      </c>
      <c r="D23" s="9">
        <v>24228</v>
      </c>
      <c r="E23" s="9">
        <v>0</v>
      </c>
      <c r="F23" s="9">
        <v>0</v>
      </c>
      <c r="G23" s="9">
        <v>0</v>
      </c>
      <c r="H23" s="9">
        <v>0</v>
      </c>
      <c r="I23" s="9">
        <v>0</v>
      </c>
      <c r="J23" s="9">
        <v>0</v>
      </c>
      <c r="K23" s="9">
        <v>0</v>
      </c>
      <c r="L23" s="9">
        <v>0</v>
      </c>
      <c r="M23" s="9">
        <v>0</v>
      </c>
      <c r="N23" s="9">
        <v>0</v>
      </c>
      <c r="O23" s="9">
        <v>0</v>
      </c>
      <c r="P23" s="9">
        <v>0</v>
      </c>
      <c r="Q23" s="9">
        <v>0</v>
      </c>
      <c r="R23" s="9">
        <v>0</v>
      </c>
      <c r="S23" s="9">
        <v>0</v>
      </c>
      <c r="T23" s="9">
        <v>0</v>
      </c>
      <c r="U23" s="9">
        <v>24012</v>
      </c>
      <c r="V23" s="9">
        <v>151826</v>
      </c>
    </row>
    <row r="24" spans="2:22" ht="15" customHeight="1">
      <c r="B24" s="8" t="s">
        <v>68</v>
      </c>
      <c r="C24" s="8" t="s">
        <v>23</v>
      </c>
      <c r="D24" s="9">
        <v>1383737</v>
      </c>
      <c r="E24" s="9">
        <v>1425284</v>
      </c>
      <c r="F24" s="9">
        <v>1430858</v>
      </c>
      <c r="G24" s="9">
        <v>1414227</v>
      </c>
      <c r="H24" s="9">
        <v>1473247</v>
      </c>
      <c r="I24" s="9">
        <v>1445532</v>
      </c>
      <c r="J24" s="9">
        <v>1534620</v>
      </c>
      <c r="K24" s="9">
        <v>1577736</v>
      </c>
      <c r="L24" s="9">
        <v>1760121</v>
      </c>
      <c r="M24" s="9">
        <v>1750550</v>
      </c>
      <c r="N24" s="9">
        <v>1776340</v>
      </c>
      <c r="O24" s="9">
        <v>1879861</v>
      </c>
      <c r="P24" s="9">
        <v>1847916</v>
      </c>
      <c r="Q24" s="9">
        <v>1866048</v>
      </c>
      <c r="R24" s="9">
        <v>1910219</v>
      </c>
      <c r="S24" s="9">
        <v>1964394</v>
      </c>
      <c r="T24" s="9">
        <v>1996552</v>
      </c>
      <c r="U24" s="9">
        <v>1872826</v>
      </c>
      <c r="V24" s="9">
        <v>1922827</v>
      </c>
    </row>
    <row r="25" spans="2:22" ht="15" customHeight="1">
      <c r="B25" s="8" t="s">
        <v>69</v>
      </c>
      <c r="C25" s="8" t="s">
        <v>48</v>
      </c>
      <c r="D25" s="9">
        <v>637</v>
      </c>
      <c r="E25" s="9">
        <v>608</v>
      </c>
      <c r="F25" s="9">
        <v>733</v>
      </c>
      <c r="G25" s="9">
        <v>103</v>
      </c>
      <c r="H25" s="9">
        <v>103</v>
      </c>
      <c r="I25" s="9">
        <v>15261</v>
      </c>
      <c r="J25" s="9">
        <v>12860</v>
      </c>
      <c r="K25" s="9">
        <v>13985</v>
      </c>
      <c r="L25" s="9">
        <v>12145</v>
      </c>
      <c r="M25" s="9">
        <v>10993</v>
      </c>
      <c r="N25" s="9">
        <v>11044</v>
      </c>
      <c r="O25" s="9">
        <v>11120</v>
      </c>
      <c r="P25" s="9">
        <v>2679</v>
      </c>
      <c r="Q25" s="9">
        <v>7184</v>
      </c>
      <c r="R25" s="9">
        <v>10861</v>
      </c>
      <c r="S25" s="9">
        <v>10923</v>
      </c>
      <c r="T25" s="9">
        <v>11901</v>
      </c>
      <c r="U25" s="9">
        <v>5318</v>
      </c>
      <c r="V25" s="9">
        <v>4674</v>
      </c>
    </row>
    <row r="26" spans="2:22" ht="15" customHeight="1">
      <c r="B26" s="8" t="s">
        <v>70</v>
      </c>
      <c r="C26" s="8" t="s">
        <v>24</v>
      </c>
      <c r="D26" s="9">
        <v>951249</v>
      </c>
      <c r="E26" s="9">
        <v>1007263</v>
      </c>
      <c r="F26" s="9">
        <v>1290943</v>
      </c>
      <c r="G26" s="9">
        <v>1065068</v>
      </c>
      <c r="H26" s="9">
        <v>1065068</v>
      </c>
      <c r="I26" s="9">
        <v>1039282</v>
      </c>
      <c r="J26" s="9">
        <v>1338337</v>
      </c>
      <c r="K26" s="9">
        <v>1189769</v>
      </c>
      <c r="L26" s="9">
        <v>1166995</v>
      </c>
      <c r="M26" s="9">
        <v>1152820</v>
      </c>
      <c r="N26" s="9">
        <v>1085831</v>
      </c>
      <c r="O26" s="9">
        <v>1157007</v>
      </c>
      <c r="P26" s="9">
        <v>1061846</v>
      </c>
      <c r="Q26" s="9">
        <v>1267521</v>
      </c>
      <c r="R26" s="9">
        <v>1104493</v>
      </c>
      <c r="S26" s="9">
        <v>1134331</v>
      </c>
      <c r="T26" s="9">
        <v>1030287</v>
      </c>
      <c r="U26" s="9">
        <v>1320448</v>
      </c>
      <c r="V26" s="9">
        <v>1361046</v>
      </c>
    </row>
    <row r="27" spans="2:22" ht="15" customHeight="1">
      <c r="B27" s="23" t="s">
        <v>71</v>
      </c>
      <c r="C27" s="23" t="s">
        <v>25</v>
      </c>
      <c r="D27" s="24">
        <v>147038306</v>
      </c>
      <c r="E27" s="24">
        <v>150005625</v>
      </c>
      <c r="F27" s="24">
        <v>152027395</v>
      </c>
      <c r="G27" s="24">
        <v>157194589</v>
      </c>
      <c r="H27" s="24">
        <v>156955344</v>
      </c>
      <c r="I27" s="24">
        <v>159841934</v>
      </c>
      <c r="J27" s="24">
        <v>171840340</v>
      </c>
      <c r="K27" s="24">
        <v>179895530</v>
      </c>
      <c r="L27" s="24">
        <v>206656303</v>
      </c>
      <c r="M27" s="24">
        <v>209028511</v>
      </c>
      <c r="N27" s="24">
        <v>205901246</v>
      </c>
      <c r="O27" s="24">
        <v>204072985</v>
      </c>
      <c r="P27" s="24">
        <v>209476166</v>
      </c>
      <c r="Q27" s="24">
        <v>215899523</v>
      </c>
      <c r="R27" s="24">
        <v>221609230</v>
      </c>
      <c r="S27" s="24">
        <v>222833964</v>
      </c>
      <c r="T27" s="24">
        <v>229311309</v>
      </c>
      <c r="U27" s="24">
        <v>238243006</v>
      </c>
      <c r="V27" s="24">
        <v>231378541</v>
      </c>
    </row>
    <row r="28" spans="2:22" ht="15" customHeight="1">
      <c r="B28" s="25" t="s">
        <v>72</v>
      </c>
      <c r="C28" s="25" t="s">
        <v>26</v>
      </c>
      <c r="D28" s="9"/>
      <c r="E28" s="9"/>
      <c r="F28" s="9"/>
      <c r="G28" s="9"/>
      <c r="H28" s="9"/>
      <c r="I28" s="9"/>
      <c r="J28" s="9"/>
      <c r="K28" s="9"/>
      <c r="L28" s="9"/>
      <c r="M28" s="9"/>
      <c r="N28" s="9"/>
      <c r="O28" s="9"/>
      <c r="P28" s="9"/>
      <c r="Q28" s="9"/>
      <c r="R28" s="9"/>
    </row>
    <row r="29" spans="2:22" ht="15" customHeight="1">
      <c r="B29" s="8" t="s">
        <v>73</v>
      </c>
      <c r="C29" s="8" t="s">
        <v>27</v>
      </c>
      <c r="D29" s="9">
        <v>2635608</v>
      </c>
      <c r="E29" s="9">
        <v>2591607</v>
      </c>
      <c r="F29" s="9">
        <v>2730481</v>
      </c>
      <c r="G29" s="9">
        <v>2783083</v>
      </c>
      <c r="H29" s="9">
        <v>2783083</v>
      </c>
      <c r="I29" s="9">
        <v>3838090</v>
      </c>
      <c r="J29" s="9">
        <v>3252586</v>
      </c>
      <c r="K29" s="9">
        <v>3646033</v>
      </c>
      <c r="L29" s="9">
        <v>2832928</v>
      </c>
      <c r="M29" s="9">
        <v>2999969</v>
      </c>
      <c r="N29" s="9">
        <v>3456334</v>
      </c>
      <c r="O29" s="9">
        <v>3997194</v>
      </c>
      <c r="P29" s="9">
        <v>5031744</v>
      </c>
      <c r="Q29" s="9">
        <v>5392512</v>
      </c>
      <c r="R29" s="9">
        <v>5370650</v>
      </c>
      <c r="S29" s="9">
        <v>5188853</v>
      </c>
      <c r="T29" s="9">
        <v>5373312</v>
      </c>
      <c r="U29" s="9">
        <v>5387105</v>
      </c>
      <c r="V29" s="9">
        <v>4212994</v>
      </c>
    </row>
    <row r="30" spans="2:22" ht="26.45" customHeight="1">
      <c r="B30" s="8" t="s">
        <v>329</v>
      </c>
      <c r="C30" s="8" t="s">
        <v>28</v>
      </c>
      <c r="D30" s="9">
        <v>3707502</v>
      </c>
      <c r="E30" s="9">
        <v>2870863</v>
      </c>
      <c r="F30" s="9">
        <v>2855030</v>
      </c>
      <c r="G30" s="9">
        <v>2047397</v>
      </c>
      <c r="H30" s="9">
        <v>2047397</v>
      </c>
      <c r="I30" s="9">
        <v>2219765</v>
      </c>
      <c r="J30" s="9">
        <v>2250847</v>
      </c>
      <c r="K30" s="9">
        <v>2415070</v>
      </c>
      <c r="L30" s="9">
        <v>2393883</v>
      </c>
      <c r="M30" s="9">
        <v>2799501</v>
      </c>
      <c r="N30" s="9">
        <v>2679022</v>
      </c>
      <c r="O30" s="9">
        <v>3294662</v>
      </c>
      <c r="P30" s="9">
        <v>2852440</v>
      </c>
      <c r="Q30" s="9">
        <v>5346307</v>
      </c>
      <c r="R30" s="9">
        <v>4509972</v>
      </c>
      <c r="S30" s="9">
        <v>4568547</v>
      </c>
      <c r="T30" s="9">
        <v>4805438</v>
      </c>
      <c r="U30" s="9">
        <v>4276355</v>
      </c>
      <c r="V30" s="9">
        <v>3464562</v>
      </c>
    </row>
    <row r="31" spans="2:22" ht="15" customHeight="1">
      <c r="B31" s="8" t="s">
        <v>74</v>
      </c>
      <c r="C31" s="8" t="s">
        <v>29</v>
      </c>
      <c r="D31" s="9">
        <v>108452441</v>
      </c>
      <c r="E31" s="9">
        <v>109111159</v>
      </c>
      <c r="F31" s="9">
        <v>111022779</v>
      </c>
      <c r="G31" s="9">
        <v>111481135</v>
      </c>
      <c r="H31" s="9">
        <v>111481135</v>
      </c>
      <c r="I31" s="9">
        <v>113576582</v>
      </c>
      <c r="J31" s="9">
        <v>122024315</v>
      </c>
      <c r="K31" s="9">
        <v>124629188</v>
      </c>
      <c r="L31" s="9">
        <v>149616658</v>
      </c>
      <c r="M31" s="9">
        <v>147745854</v>
      </c>
      <c r="N31" s="9">
        <v>149675448</v>
      </c>
      <c r="O31" s="9">
        <v>151026677</v>
      </c>
      <c r="P31" s="9">
        <v>156480343</v>
      </c>
      <c r="Q31" s="9">
        <v>157756779</v>
      </c>
      <c r="R31" s="9">
        <v>165889547</v>
      </c>
      <c r="S31" s="9">
        <v>166726404</v>
      </c>
      <c r="T31" s="9">
        <v>171522255</v>
      </c>
      <c r="U31" s="9">
        <v>179484645</v>
      </c>
      <c r="V31" s="9">
        <v>173180148</v>
      </c>
    </row>
    <row r="32" spans="2:22" ht="15" customHeight="1">
      <c r="B32" s="8" t="s">
        <v>105</v>
      </c>
      <c r="C32" s="8" t="s">
        <v>106</v>
      </c>
      <c r="D32" s="9">
        <v>1609089</v>
      </c>
      <c r="E32" s="9">
        <v>4232640</v>
      </c>
      <c r="F32" s="9">
        <v>3089265</v>
      </c>
      <c r="G32" s="9">
        <v>6940096</v>
      </c>
      <c r="H32" s="9">
        <v>6940096</v>
      </c>
      <c r="I32" s="9">
        <v>7041622</v>
      </c>
      <c r="J32" s="9">
        <v>8654914</v>
      </c>
      <c r="K32" s="9">
        <v>10899542</v>
      </c>
      <c r="L32" s="9">
        <v>9896543</v>
      </c>
      <c r="M32" s="9">
        <v>12276566</v>
      </c>
      <c r="N32" s="9">
        <v>7816340</v>
      </c>
      <c r="O32" s="9">
        <v>1024092</v>
      </c>
      <c r="P32" s="9">
        <v>990863</v>
      </c>
      <c r="Q32" s="9">
        <v>1143063</v>
      </c>
      <c r="R32" s="9">
        <v>1084214</v>
      </c>
      <c r="S32" s="9">
        <v>826814</v>
      </c>
      <c r="T32" s="9">
        <v>653687</v>
      </c>
      <c r="U32" s="9">
        <v>589300</v>
      </c>
      <c r="V32" s="9">
        <v>504734</v>
      </c>
    </row>
    <row r="33" spans="2:22" ht="15" customHeight="1">
      <c r="B33" s="8" t="s">
        <v>75</v>
      </c>
      <c r="C33" s="8" t="s">
        <v>30</v>
      </c>
      <c r="D33" s="9">
        <v>5384435</v>
      </c>
      <c r="E33" s="9">
        <v>5961983</v>
      </c>
      <c r="F33" s="9">
        <v>5895475</v>
      </c>
      <c r="G33" s="9">
        <v>5895814</v>
      </c>
      <c r="H33" s="9">
        <v>5895814</v>
      </c>
      <c r="I33" s="9">
        <v>5164719</v>
      </c>
      <c r="J33" s="9">
        <v>2665741</v>
      </c>
      <c r="K33" s="9">
        <v>8208916</v>
      </c>
      <c r="L33" s="9">
        <v>9368617</v>
      </c>
      <c r="M33" s="9">
        <v>9297910</v>
      </c>
      <c r="N33" s="9">
        <v>9888731</v>
      </c>
      <c r="O33" s="9">
        <v>11234769</v>
      </c>
      <c r="P33" s="9">
        <v>10629516</v>
      </c>
      <c r="Q33" s="9">
        <v>11812558</v>
      </c>
      <c r="R33" s="9">
        <v>9967063</v>
      </c>
      <c r="S33" s="9">
        <v>10312795</v>
      </c>
      <c r="T33" s="9">
        <v>11241312</v>
      </c>
      <c r="U33" s="9">
        <v>12238115</v>
      </c>
      <c r="V33" s="9">
        <v>13068826</v>
      </c>
    </row>
    <row r="34" spans="2:22" ht="15" customHeight="1">
      <c r="B34" s="8" t="s">
        <v>158</v>
      </c>
      <c r="C34" s="8" t="s">
        <v>159</v>
      </c>
      <c r="D34" s="9">
        <v>0</v>
      </c>
      <c r="E34" s="9">
        <v>0</v>
      </c>
      <c r="F34" s="9">
        <v>0</v>
      </c>
      <c r="G34" s="9">
        <v>0</v>
      </c>
      <c r="H34" s="9">
        <v>0</v>
      </c>
      <c r="I34" s="9">
        <v>0</v>
      </c>
      <c r="J34" s="9">
        <v>0</v>
      </c>
      <c r="K34" s="9">
        <v>0</v>
      </c>
      <c r="L34" s="9">
        <v>0</v>
      </c>
      <c r="M34" s="9">
        <v>829328</v>
      </c>
      <c r="N34" s="9">
        <v>783653</v>
      </c>
      <c r="O34" s="9">
        <v>753151</v>
      </c>
      <c r="P34" s="9">
        <v>746632</v>
      </c>
      <c r="Q34" s="9">
        <v>726541</v>
      </c>
      <c r="R34" s="9">
        <v>664663</v>
      </c>
      <c r="S34" s="9">
        <v>645156</v>
      </c>
      <c r="T34" s="9">
        <v>624690</v>
      </c>
      <c r="U34" s="9">
        <v>585442</v>
      </c>
      <c r="V34" s="9">
        <v>529478</v>
      </c>
    </row>
    <row r="35" spans="2:22" ht="15" customHeight="1">
      <c r="B35" s="8" t="s">
        <v>76</v>
      </c>
      <c r="C35" s="8" t="s">
        <v>31</v>
      </c>
      <c r="D35" s="9">
        <v>931147</v>
      </c>
      <c r="E35" s="9">
        <v>929221</v>
      </c>
      <c r="F35" s="9">
        <v>951054</v>
      </c>
      <c r="G35" s="9">
        <v>1488602</v>
      </c>
      <c r="H35" s="9">
        <v>1488602</v>
      </c>
      <c r="I35" s="9">
        <v>1500901</v>
      </c>
      <c r="J35" s="9">
        <v>6068808</v>
      </c>
      <c r="K35" s="9">
        <v>2641923</v>
      </c>
      <c r="L35" s="9">
        <v>2644341</v>
      </c>
      <c r="M35" s="9">
        <v>2652866</v>
      </c>
      <c r="N35" s="9">
        <v>2627382</v>
      </c>
      <c r="O35" s="9">
        <v>2679254</v>
      </c>
      <c r="P35" s="9">
        <v>2630271</v>
      </c>
      <c r="Q35" s="9">
        <v>2743390</v>
      </c>
      <c r="R35" s="9">
        <v>2703243</v>
      </c>
      <c r="S35" s="9">
        <v>2731657</v>
      </c>
      <c r="T35" s="9">
        <v>2754605</v>
      </c>
      <c r="U35" s="9">
        <v>2774080</v>
      </c>
      <c r="V35" s="9">
        <v>2720923</v>
      </c>
    </row>
    <row r="36" spans="2:22" ht="15" customHeight="1">
      <c r="B36" s="8" t="s">
        <v>77</v>
      </c>
      <c r="C36" s="8" t="s">
        <v>32</v>
      </c>
      <c r="D36" s="9">
        <v>0</v>
      </c>
      <c r="E36" s="9">
        <v>87089</v>
      </c>
      <c r="F36" s="9">
        <v>143726</v>
      </c>
      <c r="G36" s="9">
        <v>192925</v>
      </c>
      <c r="H36" s="9">
        <v>192925</v>
      </c>
      <c r="I36" s="9">
        <v>147693</v>
      </c>
      <c r="J36" s="9">
        <v>114479</v>
      </c>
      <c r="K36" s="9">
        <v>140937</v>
      </c>
      <c r="L36" s="9">
        <v>288300</v>
      </c>
      <c r="M36" s="9">
        <v>244386</v>
      </c>
      <c r="N36" s="9">
        <v>164102</v>
      </c>
      <c r="O36" s="9">
        <v>350464</v>
      </c>
      <c r="P36" s="9">
        <v>343763</v>
      </c>
      <c r="Q36" s="9">
        <v>317142</v>
      </c>
      <c r="R36" s="9">
        <v>60750</v>
      </c>
      <c r="S36" s="9">
        <v>90245</v>
      </c>
      <c r="T36" s="9">
        <v>79049</v>
      </c>
      <c r="U36" s="9">
        <v>0</v>
      </c>
      <c r="V36" s="9">
        <v>0</v>
      </c>
    </row>
    <row r="37" spans="2:22" ht="31.5" customHeight="1">
      <c r="B37" s="8" t="s">
        <v>132</v>
      </c>
      <c r="C37" s="8" t="s">
        <v>134</v>
      </c>
      <c r="D37" s="9">
        <v>51497</v>
      </c>
      <c r="E37" s="9">
        <v>49198</v>
      </c>
      <c r="F37" s="9">
        <v>49595</v>
      </c>
      <c r="G37" s="9">
        <v>50652</v>
      </c>
      <c r="H37" s="9">
        <v>65686</v>
      </c>
      <c r="I37" s="9">
        <v>68036</v>
      </c>
      <c r="J37" s="9">
        <v>64295</v>
      </c>
      <c r="K37" s="9">
        <v>65656</v>
      </c>
      <c r="L37" s="9">
        <v>81048</v>
      </c>
      <c r="M37" s="9">
        <v>71081</v>
      </c>
      <c r="N37" s="9">
        <v>54716</v>
      </c>
      <c r="O37" s="9">
        <v>56080</v>
      </c>
      <c r="P37" s="9">
        <v>66109</v>
      </c>
      <c r="Q37" s="9">
        <v>62126</v>
      </c>
      <c r="R37" s="9">
        <v>60684</v>
      </c>
      <c r="S37" s="9">
        <v>59563</v>
      </c>
      <c r="T37" s="9">
        <v>64541</v>
      </c>
      <c r="U37" s="9">
        <v>55179</v>
      </c>
      <c r="V37" s="9">
        <v>53612</v>
      </c>
    </row>
    <row r="38" spans="2:22" ht="15" customHeight="1">
      <c r="B38" s="8" t="s">
        <v>133</v>
      </c>
      <c r="C38" s="8" t="s">
        <v>135</v>
      </c>
      <c r="D38" s="9">
        <v>82727</v>
      </c>
      <c r="E38" s="9">
        <v>89589</v>
      </c>
      <c r="F38" s="9">
        <v>111160</v>
      </c>
      <c r="G38" s="9">
        <v>102482</v>
      </c>
      <c r="H38" s="9">
        <v>102482</v>
      </c>
      <c r="I38" s="9">
        <v>108114</v>
      </c>
      <c r="J38" s="9">
        <v>152034</v>
      </c>
      <c r="K38" s="9">
        <v>118947</v>
      </c>
      <c r="L38" s="9">
        <v>132881</v>
      </c>
      <c r="M38" s="9">
        <v>199142</v>
      </c>
      <c r="N38" s="9">
        <v>179256</v>
      </c>
      <c r="O38" s="9">
        <v>169423</v>
      </c>
      <c r="P38" s="9">
        <v>445615</v>
      </c>
      <c r="Q38" s="9">
        <v>484383</v>
      </c>
      <c r="R38" s="9">
        <v>500450</v>
      </c>
      <c r="S38" s="9">
        <v>507401</v>
      </c>
      <c r="T38" s="9">
        <v>952115</v>
      </c>
      <c r="U38" s="9">
        <v>1123240</v>
      </c>
      <c r="V38" s="9">
        <v>1590706</v>
      </c>
    </row>
    <row r="39" spans="2:22" ht="15" customHeight="1">
      <c r="B39" s="8" t="s">
        <v>112</v>
      </c>
      <c r="C39" s="8" t="s">
        <v>33</v>
      </c>
      <c r="D39" s="9">
        <v>2493215</v>
      </c>
      <c r="E39" s="9">
        <v>2185711</v>
      </c>
      <c r="F39" s="9">
        <v>2530310</v>
      </c>
      <c r="G39" s="9">
        <v>2882676</v>
      </c>
      <c r="H39" s="9">
        <v>2882850</v>
      </c>
      <c r="I39" s="9">
        <v>2431684</v>
      </c>
      <c r="J39" s="9">
        <v>2632224</v>
      </c>
      <c r="K39" s="9">
        <v>2619243</v>
      </c>
      <c r="L39" s="9">
        <v>2806404</v>
      </c>
      <c r="M39" s="9">
        <v>3122394</v>
      </c>
      <c r="N39" s="9">
        <v>3046579</v>
      </c>
      <c r="O39" s="9">
        <v>3069057</v>
      </c>
      <c r="P39" s="9">
        <v>2279360</v>
      </c>
      <c r="Q39" s="9">
        <v>2873209</v>
      </c>
      <c r="R39" s="9">
        <v>2910485</v>
      </c>
      <c r="S39" s="9">
        <v>2720500</v>
      </c>
      <c r="T39" s="9">
        <v>2582315</v>
      </c>
      <c r="U39" s="9">
        <v>2641156</v>
      </c>
      <c r="V39" s="9">
        <v>3120164</v>
      </c>
    </row>
    <row r="40" spans="2:22" ht="15" customHeight="1">
      <c r="B40" s="26" t="s">
        <v>78</v>
      </c>
      <c r="C40" s="26" t="s">
        <v>34</v>
      </c>
      <c r="D40" s="27">
        <v>125347661</v>
      </c>
      <c r="E40" s="27">
        <v>128109060</v>
      </c>
      <c r="F40" s="27">
        <v>129378875</v>
      </c>
      <c r="G40" s="27">
        <v>133864862</v>
      </c>
      <c r="H40" s="27">
        <v>133880070</v>
      </c>
      <c r="I40" s="27">
        <v>136097206</v>
      </c>
      <c r="J40" s="27">
        <v>147880243</v>
      </c>
      <c r="K40" s="27">
        <v>155385455</v>
      </c>
      <c r="L40" s="27">
        <v>180061603</v>
      </c>
      <c r="M40" s="27">
        <v>182238997</v>
      </c>
      <c r="N40" s="27">
        <v>180371563</v>
      </c>
      <c r="O40" s="27">
        <v>177654823</v>
      </c>
      <c r="P40" s="27">
        <v>182496656</v>
      </c>
      <c r="Q40" s="27">
        <v>188658010</v>
      </c>
      <c r="R40" s="27">
        <v>193721721</v>
      </c>
      <c r="S40" s="27">
        <v>194377935</v>
      </c>
      <c r="T40" s="27">
        <v>200653319</v>
      </c>
      <c r="U40" s="27">
        <v>209154617</v>
      </c>
      <c r="V40" s="27">
        <v>202446147</v>
      </c>
    </row>
    <row r="41" spans="2:22" ht="15" customHeight="1">
      <c r="B41" s="25" t="s">
        <v>79</v>
      </c>
      <c r="C41" s="25" t="s">
        <v>35</v>
      </c>
      <c r="D41" s="9"/>
      <c r="E41" s="9"/>
      <c r="F41" s="9"/>
      <c r="G41" s="9"/>
      <c r="H41" s="9"/>
      <c r="I41" s="9"/>
      <c r="J41" s="9"/>
      <c r="K41" s="9"/>
      <c r="L41" s="9"/>
      <c r="M41" s="9"/>
      <c r="N41" s="9"/>
      <c r="O41" s="9"/>
      <c r="P41" s="9"/>
      <c r="Q41" s="9"/>
      <c r="R41" s="9"/>
      <c r="S41" s="9"/>
      <c r="T41" s="9"/>
      <c r="U41" s="9"/>
      <c r="V41" s="9"/>
    </row>
    <row r="42" spans="2:22" ht="15" customHeight="1">
      <c r="B42" s="26" t="s">
        <v>152</v>
      </c>
      <c r="C42" s="26" t="s">
        <v>151</v>
      </c>
      <c r="D42" s="27">
        <v>20357769</v>
      </c>
      <c r="E42" s="27">
        <v>20611167</v>
      </c>
      <c r="F42" s="27">
        <v>21286695</v>
      </c>
      <c r="G42" s="27">
        <v>21893318</v>
      </c>
      <c r="H42" s="27">
        <v>21638865</v>
      </c>
      <c r="I42" s="27">
        <v>22214036</v>
      </c>
      <c r="J42" s="27">
        <v>22549097</v>
      </c>
      <c r="K42" s="27">
        <v>23020221</v>
      </c>
      <c r="L42" s="27">
        <v>25030516</v>
      </c>
      <c r="M42" s="27">
        <v>25379061</v>
      </c>
      <c r="N42" s="27">
        <v>24132374</v>
      </c>
      <c r="O42" s="27">
        <v>24937822</v>
      </c>
      <c r="P42" s="27">
        <v>25431987</v>
      </c>
      <c r="Q42" s="27">
        <v>25635076</v>
      </c>
      <c r="R42" s="27">
        <v>26317842</v>
      </c>
      <c r="S42" s="27">
        <v>26826490</v>
      </c>
      <c r="T42" s="27">
        <v>26994750</v>
      </c>
      <c r="U42" s="27">
        <v>27384381</v>
      </c>
      <c r="V42" s="27">
        <v>27284247</v>
      </c>
    </row>
    <row r="43" spans="2:22" ht="15" customHeight="1">
      <c r="B43" s="8" t="s">
        <v>80</v>
      </c>
      <c r="C43" s="8" t="s">
        <v>36</v>
      </c>
      <c r="D43" s="9">
        <v>992345</v>
      </c>
      <c r="E43" s="9">
        <v>992345</v>
      </c>
      <c r="F43" s="9">
        <v>993335</v>
      </c>
      <c r="G43" s="9">
        <v>993335</v>
      </c>
      <c r="H43" s="9">
        <v>993335</v>
      </c>
      <c r="I43" s="9">
        <v>993335</v>
      </c>
      <c r="J43" s="9">
        <v>993335</v>
      </c>
      <c r="K43" s="9">
        <v>993335</v>
      </c>
      <c r="L43" s="9">
        <v>1020883</v>
      </c>
      <c r="M43" s="9">
        <v>1020883</v>
      </c>
      <c r="N43" s="9">
        <v>1020883</v>
      </c>
      <c r="O43" s="9">
        <v>1020883</v>
      </c>
      <c r="P43" s="9">
        <v>1020883</v>
      </c>
      <c r="Q43" s="9">
        <v>1020883</v>
      </c>
      <c r="R43" s="9">
        <v>1020883</v>
      </c>
      <c r="S43" s="9">
        <v>1021893</v>
      </c>
      <c r="T43" s="9">
        <v>1021893</v>
      </c>
      <c r="U43" s="9">
        <v>1021893</v>
      </c>
      <c r="V43" s="9">
        <v>1021893</v>
      </c>
    </row>
    <row r="44" spans="2:22" ht="15" customHeight="1">
      <c r="B44" s="8" t="s">
        <v>81</v>
      </c>
      <c r="C44" s="8" t="s">
        <v>37</v>
      </c>
      <c r="D44" s="9">
        <v>15799143</v>
      </c>
      <c r="E44" s="9">
        <v>16916409</v>
      </c>
      <c r="F44" s="9">
        <v>16920093</v>
      </c>
      <c r="G44" s="9">
        <v>16920129</v>
      </c>
      <c r="H44" s="9">
        <v>16920129</v>
      </c>
      <c r="I44" s="9">
        <v>16923096</v>
      </c>
      <c r="J44" s="9">
        <v>17959061</v>
      </c>
      <c r="K44" s="9">
        <v>17962140</v>
      </c>
      <c r="L44" s="9">
        <v>18911741</v>
      </c>
      <c r="M44" s="9">
        <v>18914513</v>
      </c>
      <c r="N44" s="9">
        <v>20123479</v>
      </c>
      <c r="O44" s="9">
        <v>20126366</v>
      </c>
      <c r="P44" s="9">
        <v>20141925</v>
      </c>
      <c r="Q44" s="9">
        <v>20184917</v>
      </c>
      <c r="R44" s="9">
        <v>21296994</v>
      </c>
      <c r="S44" s="9">
        <v>21296994</v>
      </c>
      <c r="T44" s="9">
        <v>21296994</v>
      </c>
      <c r="U44" s="9">
        <v>22352383</v>
      </c>
      <c r="V44" s="9">
        <v>22399073</v>
      </c>
    </row>
    <row r="45" spans="2:22" ht="15" customHeight="1">
      <c r="B45" s="8" t="s">
        <v>82</v>
      </c>
      <c r="C45" s="8" t="s">
        <v>38</v>
      </c>
      <c r="D45" s="9">
        <v>392443</v>
      </c>
      <c r="E45" s="9">
        <v>531471</v>
      </c>
      <c r="F45" s="9">
        <v>645109</v>
      </c>
      <c r="G45" s="9">
        <v>714466</v>
      </c>
      <c r="H45" s="9">
        <v>670419</v>
      </c>
      <c r="I45" s="9">
        <v>807876</v>
      </c>
      <c r="J45" s="9">
        <v>803829</v>
      </c>
      <c r="K45" s="9">
        <v>774943</v>
      </c>
      <c r="L45" s="9">
        <v>1019373</v>
      </c>
      <c r="M45" s="9">
        <v>1025050</v>
      </c>
      <c r="N45" s="9">
        <v>1213076</v>
      </c>
      <c r="O45" s="9">
        <v>1331334</v>
      </c>
      <c r="P45" s="9">
        <v>1316061</v>
      </c>
      <c r="Q45" s="9">
        <v>1346610</v>
      </c>
      <c r="R45" s="9">
        <v>1724523</v>
      </c>
      <c r="S45" s="9">
        <v>1752578</v>
      </c>
      <c r="T45" s="9">
        <v>1839292</v>
      </c>
      <c r="U45" s="9">
        <v>2077170</v>
      </c>
      <c r="V45" s="9">
        <v>1754592</v>
      </c>
    </row>
    <row r="46" spans="2:22" ht="15" customHeight="1">
      <c r="B46" s="8" t="s">
        <v>83</v>
      </c>
      <c r="C46" s="8" t="s">
        <v>39</v>
      </c>
      <c r="D46" s="9">
        <v>2721377</v>
      </c>
      <c r="E46" s="9">
        <v>1070567</v>
      </c>
      <c r="F46" s="9">
        <v>1071356</v>
      </c>
      <c r="G46" s="9">
        <v>1066075</v>
      </c>
      <c r="H46" s="9">
        <v>855668</v>
      </c>
      <c r="I46" s="9">
        <v>3055796</v>
      </c>
      <c r="J46" s="9">
        <v>1715129</v>
      </c>
      <c r="K46" s="9">
        <v>1714594</v>
      </c>
      <c r="L46" s="9">
        <v>1715165</v>
      </c>
      <c r="M46" s="9">
        <v>4079608</v>
      </c>
      <c r="N46" s="9">
        <v>839464</v>
      </c>
      <c r="O46" s="9">
        <v>827926</v>
      </c>
      <c r="P46" s="9">
        <v>814771</v>
      </c>
      <c r="Q46" s="9">
        <v>2911732</v>
      </c>
      <c r="R46" s="9">
        <v>1799655</v>
      </c>
      <c r="S46" s="9">
        <v>1799404</v>
      </c>
      <c r="T46" s="9">
        <v>1799404</v>
      </c>
      <c r="U46" s="9">
        <v>1781182</v>
      </c>
      <c r="V46" s="9">
        <v>1734392</v>
      </c>
    </row>
    <row r="47" spans="2:22" ht="15" customHeight="1">
      <c r="B47" s="8" t="s">
        <v>84</v>
      </c>
      <c r="C47" s="8" t="s">
        <v>40</v>
      </c>
      <c r="D47" s="9">
        <v>452461</v>
      </c>
      <c r="E47" s="9">
        <v>1100375</v>
      </c>
      <c r="F47" s="9">
        <v>1656802</v>
      </c>
      <c r="G47" s="9">
        <v>2199313</v>
      </c>
      <c r="H47" s="9">
        <v>2199314</v>
      </c>
      <c r="I47" s="9">
        <v>433933</v>
      </c>
      <c r="J47" s="9">
        <v>1077743</v>
      </c>
      <c r="K47" s="9">
        <v>1575209</v>
      </c>
      <c r="L47" s="9">
        <v>2363354</v>
      </c>
      <c r="M47" s="9">
        <v>339007</v>
      </c>
      <c r="N47" s="9">
        <v>935472</v>
      </c>
      <c r="O47" s="9">
        <v>1631313</v>
      </c>
      <c r="P47" s="9">
        <v>2138347</v>
      </c>
      <c r="Q47" s="9">
        <v>170934</v>
      </c>
      <c r="R47" s="9">
        <v>475787</v>
      </c>
      <c r="S47" s="9">
        <v>955621</v>
      </c>
      <c r="T47" s="9">
        <v>1037167</v>
      </c>
      <c r="U47" s="9">
        <v>151753</v>
      </c>
      <c r="V47" s="9">
        <v>374297</v>
      </c>
    </row>
    <row r="48" spans="2:22" ht="15" customHeight="1">
      <c r="B48" s="26" t="s">
        <v>85</v>
      </c>
      <c r="C48" s="26" t="s">
        <v>49</v>
      </c>
      <c r="D48" s="28">
        <v>1332876</v>
      </c>
      <c r="E48" s="28">
        <v>1285398</v>
      </c>
      <c r="F48" s="28">
        <v>1361825</v>
      </c>
      <c r="G48" s="28">
        <v>1436409</v>
      </c>
      <c r="H48" s="28">
        <v>1436409</v>
      </c>
      <c r="I48" s="28">
        <v>1530692</v>
      </c>
      <c r="J48" s="28">
        <v>1411000</v>
      </c>
      <c r="K48" s="28">
        <v>1489854</v>
      </c>
      <c r="L48" s="28">
        <v>1564184</v>
      </c>
      <c r="M48" s="28">
        <v>1410453</v>
      </c>
      <c r="N48" s="28">
        <v>1397309</v>
      </c>
      <c r="O48" s="28">
        <v>1480340</v>
      </c>
      <c r="P48" s="27">
        <v>1547523</v>
      </c>
      <c r="Q48" s="27">
        <v>1606437</v>
      </c>
      <c r="R48" s="27">
        <v>1569667</v>
      </c>
      <c r="S48" s="27">
        <v>1629539</v>
      </c>
      <c r="T48" s="27">
        <v>1663240</v>
      </c>
      <c r="U48" s="27">
        <v>1704008</v>
      </c>
      <c r="V48" s="27">
        <v>1648147</v>
      </c>
    </row>
    <row r="49" spans="2:22" ht="15" customHeight="1">
      <c r="B49" s="26" t="s">
        <v>86</v>
      </c>
      <c r="C49" s="26" t="s">
        <v>41</v>
      </c>
      <c r="D49" s="27">
        <v>21690645</v>
      </c>
      <c r="E49" s="27">
        <v>21896565</v>
      </c>
      <c r="F49" s="27">
        <v>22648520</v>
      </c>
      <c r="G49" s="27">
        <v>23329727</v>
      </c>
      <c r="H49" s="27">
        <v>23075274</v>
      </c>
      <c r="I49" s="27">
        <v>23744728</v>
      </c>
      <c r="J49" s="27">
        <v>23960097</v>
      </c>
      <c r="K49" s="27">
        <v>24510075</v>
      </c>
      <c r="L49" s="27">
        <v>26594700</v>
      </c>
      <c r="M49" s="27">
        <v>26789514</v>
      </c>
      <c r="N49" s="27">
        <v>25529683</v>
      </c>
      <c r="O49" s="27">
        <v>26418162</v>
      </c>
      <c r="P49" s="27">
        <v>26979510</v>
      </c>
      <c r="Q49" s="27">
        <v>27241513</v>
      </c>
      <c r="R49" s="27">
        <v>27887509</v>
      </c>
      <c r="S49" s="27">
        <v>28456029</v>
      </c>
      <c r="T49" s="27">
        <v>28657990</v>
      </c>
      <c r="U49" s="27">
        <v>29088389</v>
      </c>
      <c r="V49" s="27">
        <v>28932394</v>
      </c>
    </row>
    <row r="50" spans="2:22" s="295" customFormat="1" ht="15" customHeight="1">
      <c r="B50" s="400" t="s">
        <v>263</v>
      </c>
      <c r="C50" s="400" t="s">
        <v>42</v>
      </c>
      <c r="D50" s="401">
        <v>147038306</v>
      </c>
      <c r="E50" s="401">
        <v>150005625</v>
      </c>
      <c r="F50" s="401">
        <v>152027395</v>
      </c>
      <c r="G50" s="401">
        <v>157194589</v>
      </c>
      <c r="H50" s="401">
        <v>156955344</v>
      </c>
      <c r="I50" s="401">
        <v>159841934</v>
      </c>
      <c r="J50" s="401">
        <v>171840340</v>
      </c>
      <c r="K50" s="401">
        <v>179895530</v>
      </c>
      <c r="L50" s="401">
        <v>206656303</v>
      </c>
      <c r="M50" s="401">
        <v>209028511</v>
      </c>
      <c r="N50" s="401">
        <v>205901246</v>
      </c>
      <c r="O50" s="401">
        <v>204072985</v>
      </c>
      <c r="P50" s="401">
        <v>209476166</v>
      </c>
      <c r="Q50" s="401">
        <v>215899523</v>
      </c>
      <c r="R50" s="401">
        <v>221609230</v>
      </c>
      <c r="S50" s="401">
        <v>222833964</v>
      </c>
      <c r="T50" s="401">
        <v>229311309</v>
      </c>
      <c r="U50" s="401">
        <v>238243006</v>
      </c>
      <c r="V50" s="401">
        <v>231378541</v>
      </c>
    </row>
    <row r="51" spans="2:22" s="295" customFormat="1"/>
    <row r="52" spans="2:22" s="295" customFormat="1">
      <c r="P52" s="420"/>
      <c r="Q52" s="420"/>
      <c r="R52" s="420"/>
      <c r="S52" s="420"/>
      <c r="T52" s="420"/>
      <c r="U52" s="420"/>
      <c r="V52" s="420"/>
    </row>
    <row r="53" spans="2:22">
      <c r="C53" s="295"/>
      <c r="D53" s="295"/>
      <c r="E53" s="295"/>
      <c r="F53" s="295"/>
      <c r="G53" s="295"/>
      <c r="H53" s="295"/>
      <c r="I53" s="295"/>
      <c r="J53" s="295"/>
      <c r="K53" s="295"/>
      <c r="L53" s="295"/>
      <c r="M53" s="295"/>
      <c r="N53" s="295"/>
      <c r="O53" s="295"/>
      <c r="P53" s="295"/>
      <c r="Q53" s="295"/>
      <c r="R53" s="295"/>
      <c r="S53" s="462"/>
      <c r="T53" s="462"/>
      <c r="U53" s="462"/>
      <c r="V53" s="462"/>
    </row>
    <row r="54" spans="2:22">
      <c r="C54" s="295"/>
      <c r="D54" s="295"/>
      <c r="E54" s="295"/>
      <c r="F54" s="295"/>
      <c r="G54" s="295"/>
      <c r="H54" s="295"/>
      <c r="I54" s="295"/>
      <c r="J54" s="295"/>
      <c r="K54" s="295"/>
      <c r="L54" s="295"/>
      <c r="M54" s="295"/>
      <c r="N54" s="295"/>
      <c r="O54" s="295"/>
      <c r="P54" s="295"/>
      <c r="Q54" s="295"/>
      <c r="R54" s="295"/>
      <c r="S54" s="462"/>
      <c r="T54" s="462"/>
      <c r="U54" s="462"/>
      <c r="V54" s="462"/>
    </row>
    <row r="55" spans="2:22">
      <c r="S55" s="448"/>
      <c r="T55" s="448"/>
      <c r="U55" s="448"/>
      <c r="V55" s="448"/>
    </row>
    <row r="56" spans="2:22">
      <c r="S56" s="449"/>
      <c r="T56" s="449"/>
      <c r="U56" s="449"/>
      <c r="V56" s="449"/>
    </row>
    <row r="57" spans="2:22">
      <c r="S57" s="449"/>
      <c r="T57" s="449"/>
      <c r="U57" s="449"/>
      <c r="V57" s="449"/>
    </row>
    <row r="58" spans="2:22">
      <c r="S58" s="449"/>
      <c r="T58" s="449"/>
      <c r="U58" s="449"/>
      <c r="V58" s="449"/>
    </row>
    <row r="59" spans="2:22">
      <c r="S59" s="449"/>
      <c r="T59" s="449"/>
      <c r="U59" s="449"/>
      <c r="V59" s="449"/>
    </row>
    <row r="60" spans="2:22">
      <c r="S60" s="448"/>
      <c r="T60" s="448"/>
      <c r="U60" s="448"/>
      <c r="V60" s="448"/>
    </row>
    <row r="61" spans="2:22">
      <c r="S61" s="448"/>
      <c r="T61" s="448"/>
      <c r="U61" s="448"/>
      <c r="V61" s="448"/>
    </row>
    <row r="62" spans="2:22">
      <c r="S62" s="447"/>
      <c r="T62" s="447"/>
      <c r="U62" s="447"/>
      <c r="V62" s="447"/>
    </row>
    <row r="63" spans="2:22">
      <c r="S63" s="449"/>
      <c r="T63" s="449"/>
      <c r="U63" s="449"/>
      <c r="V63" s="449"/>
    </row>
    <row r="64" spans="2:22">
      <c r="S64" s="449"/>
      <c r="T64" s="449"/>
      <c r="U64" s="449"/>
      <c r="V64" s="449"/>
    </row>
    <row r="65" spans="19:22">
      <c r="S65" s="449"/>
      <c r="T65" s="449"/>
      <c r="U65" s="449"/>
      <c r="V65" s="449"/>
    </row>
    <row r="66" spans="19:22">
      <c r="S66" s="449"/>
      <c r="T66" s="449"/>
      <c r="U66" s="449"/>
      <c r="V66" s="449"/>
    </row>
    <row r="67" spans="19:22">
      <c r="S67" s="448"/>
      <c r="T67" s="448"/>
      <c r="U67" s="448"/>
      <c r="V67" s="448"/>
    </row>
    <row r="68" spans="19:22">
      <c r="S68" s="449"/>
      <c r="T68" s="449"/>
      <c r="U68" s="449"/>
      <c r="V68" s="449"/>
    </row>
    <row r="69" spans="19:22">
      <c r="S69" s="449"/>
      <c r="T69" s="449"/>
      <c r="U69" s="449"/>
      <c r="V69" s="449"/>
    </row>
    <row r="70" spans="19:22">
      <c r="S70" s="450"/>
      <c r="T70" s="450"/>
      <c r="U70" s="450"/>
      <c r="V70" s="450"/>
    </row>
    <row r="71" spans="19:22">
      <c r="S71" s="450"/>
      <c r="T71" s="450"/>
      <c r="U71" s="450"/>
      <c r="V71" s="450"/>
    </row>
    <row r="72" spans="19:22">
      <c r="S72" s="450"/>
      <c r="T72" s="450"/>
      <c r="U72" s="450"/>
      <c r="V72" s="450"/>
    </row>
    <row r="73" spans="19:22">
      <c r="S73" s="450"/>
      <c r="T73" s="450"/>
      <c r="U73" s="450"/>
      <c r="V73" s="450"/>
    </row>
    <row r="74" spans="19:22">
      <c r="S74" s="450"/>
      <c r="T74" s="450"/>
      <c r="U74" s="450"/>
      <c r="V74" s="450"/>
    </row>
    <row r="75" spans="19:22">
      <c r="S75" s="450"/>
      <c r="T75" s="450"/>
      <c r="U75" s="450"/>
      <c r="V75" s="450"/>
    </row>
    <row r="76" spans="19:22">
      <c r="S76" s="448"/>
      <c r="T76" s="448"/>
      <c r="U76" s="448"/>
      <c r="V76" s="448"/>
    </row>
    <row r="77" spans="19:22">
      <c r="S77" s="451"/>
      <c r="T77" s="451"/>
      <c r="U77" s="451"/>
      <c r="V77" s="451"/>
    </row>
    <row r="78" spans="19:22">
      <c r="S78" s="452"/>
      <c r="T78" s="452"/>
      <c r="U78" s="452"/>
      <c r="V78" s="452"/>
    </row>
    <row r="79" spans="19:22">
      <c r="S79" s="452"/>
      <c r="T79" s="452"/>
      <c r="U79" s="452"/>
      <c r="V79" s="452"/>
    </row>
    <row r="80" spans="19:22">
      <c r="S80" s="452"/>
      <c r="T80" s="452"/>
      <c r="U80" s="452"/>
      <c r="V80" s="452"/>
    </row>
    <row r="81" spans="19:22">
      <c r="S81" s="452"/>
      <c r="T81" s="452"/>
      <c r="U81" s="452"/>
      <c r="V81" s="452"/>
    </row>
    <row r="82" spans="19:22">
      <c r="S82" s="452"/>
      <c r="T82" s="452"/>
      <c r="U82" s="452"/>
      <c r="V82" s="452"/>
    </row>
    <row r="83" spans="19:22">
      <c r="S83" s="295"/>
      <c r="T83" s="295"/>
      <c r="U83" s="295"/>
      <c r="V83" s="295"/>
    </row>
  </sheetData>
  <customSheetViews>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1"/>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99D69CD-4B7E-42BC-9944-5BD922EB798C}" showPageBreaks="1" printArea="1" topLeftCell="C1">
      <pane xSplit="1" ySplit="1" topLeftCell="O2" activePane="bottomRight" state="frozen"/>
      <selection pane="bottomRight" activeCell="V13" sqref="V13"/>
      <pageMargins left="0" right="0" top="0.98425196850393704" bottom="0.98425196850393704" header="0.51181102362204722" footer="0.51181102362204722"/>
      <pageSetup paperSize="9" scale="48" orientation="landscape" r:id="rId3"/>
      <headerFooter alignWithMargins="0"/>
    </customSheetView>
    <customSheetView guid="{9AF4A83C-CF57-4B40-8A74-6A0EA6C2FE5C}" showPageBreaks="1" printArea="1" hiddenColumns="1" topLeftCell="A22">
      <selection activeCell="U47" sqref="U47"/>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687A4863-1825-4D63-B732-E76682E6DE4F}" showPageBreaks="1" printArea="1" hiddenColumns="1" topLeftCell="D10">
      <selection activeCell="R29" sqref="R29"/>
      <pageMargins left="0.98425196850393704" right="0.98425196850393704" top="0.98425196850393704" bottom="0.98425196850393704" header="0.51181102362204722" footer="0.51181102362204722"/>
      <pageSetup paperSize="9" scale="37" orientation="landscape" r:id="rId6"/>
      <headerFooter alignWithMargins="0"/>
    </customSheetView>
  </customSheetViews>
  <pageMargins left="0.98425196850393704" right="0.98425196850393704" top="0.98425196850393704" bottom="0.98425196850393704" header="0.51181102362204722" footer="0.51181102362204722"/>
  <pageSetup paperSize="9" scale="37" orientation="landscape"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C44"/>
  <sheetViews>
    <sheetView zoomScaleNormal="100" workbookViewId="0">
      <selection activeCell="B23" sqref="B23"/>
    </sheetView>
  </sheetViews>
  <sheetFormatPr defaultColWidth="8.85546875" defaultRowHeight="14.25"/>
  <cols>
    <col min="1" max="2" width="50.85546875" style="6" customWidth="1"/>
    <col min="3" max="9" width="13.42578125" style="6" customWidth="1"/>
    <col min="10" max="16" width="13.42578125" style="322" customWidth="1"/>
    <col min="17" max="17" width="11.140625" style="6" bestFit="1" customWidth="1"/>
    <col min="18" max="20" width="11.140625" style="6" customWidth="1"/>
    <col min="21" max="21" width="9" style="6" customWidth="1"/>
    <col min="22" max="185" width="8.85546875" style="322"/>
    <col min="186" max="16384" width="8.85546875" style="6"/>
  </cols>
  <sheetData>
    <row r="1" spans="1:185" s="374" customFormat="1" ht="19.5" customHeight="1" thickBot="1">
      <c r="A1" s="372" t="s">
        <v>89</v>
      </c>
      <c r="B1" s="372" t="s">
        <v>1</v>
      </c>
      <c r="C1" s="373" t="s">
        <v>188</v>
      </c>
      <c r="D1" s="373" t="s">
        <v>189</v>
      </c>
      <c r="E1" s="373" t="s">
        <v>190</v>
      </c>
      <c r="F1" s="373" t="s">
        <v>191</v>
      </c>
      <c r="G1" s="373" t="s">
        <v>192</v>
      </c>
      <c r="H1" s="373" t="s">
        <v>193</v>
      </c>
      <c r="I1" s="373" t="s">
        <v>194</v>
      </c>
      <c r="J1" s="373" t="s">
        <v>195</v>
      </c>
      <c r="K1" s="373" t="s">
        <v>196</v>
      </c>
      <c r="L1" s="373" t="s">
        <v>197</v>
      </c>
      <c r="M1" s="373" t="s">
        <v>614</v>
      </c>
      <c r="N1" s="373" t="s">
        <v>623</v>
      </c>
      <c r="O1" s="373" t="s">
        <v>660</v>
      </c>
      <c r="P1" s="373" t="s">
        <v>664</v>
      </c>
      <c r="Q1" s="373" t="s">
        <v>675</v>
      </c>
      <c r="R1" s="373" t="s">
        <v>690</v>
      </c>
      <c r="S1" s="373" t="s">
        <v>694</v>
      </c>
      <c r="T1" s="373" t="s">
        <v>699</v>
      </c>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c r="DM1" s="504"/>
      <c r="DN1" s="504"/>
      <c r="DO1" s="504"/>
      <c r="DP1" s="504"/>
      <c r="DQ1" s="504"/>
      <c r="DR1" s="504"/>
      <c r="DS1" s="504"/>
      <c r="DT1" s="504"/>
      <c r="DU1" s="504"/>
      <c r="DV1" s="504"/>
      <c r="DW1" s="504"/>
      <c r="DX1" s="504"/>
      <c r="DY1" s="504"/>
      <c r="DZ1" s="504"/>
      <c r="EA1" s="504"/>
      <c r="EB1" s="504"/>
      <c r="EC1" s="504"/>
      <c r="ED1" s="504"/>
      <c r="EE1" s="504"/>
      <c r="EF1" s="504"/>
      <c r="EG1" s="504"/>
      <c r="EH1" s="504"/>
      <c r="EI1" s="504"/>
      <c r="EJ1" s="504"/>
      <c r="EK1" s="504"/>
      <c r="EL1" s="504"/>
      <c r="EM1" s="504"/>
      <c r="EN1" s="504"/>
      <c r="EO1" s="504"/>
      <c r="EP1" s="504"/>
      <c r="EQ1" s="504"/>
      <c r="ER1" s="504"/>
      <c r="ES1" s="504"/>
      <c r="ET1" s="504"/>
      <c r="EU1" s="504"/>
      <c r="EV1" s="504"/>
      <c r="EW1" s="504"/>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row>
    <row r="2" spans="1:185" s="22" customFormat="1" ht="37.5" customHeight="1">
      <c r="A2" s="380" t="s">
        <v>240</v>
      </c>
      <c r="B2" s="380" t="s">
        <v>150</v>
      </c>
      <c r="C2" s="375">
        <v>1559802</v>
      </c>
      <c r="D2" s="375">
        <v>1620968</v>
      </c>
      <c r="E2" s="375">
        <v>1663808</v>
      </c>
      <c r="F2" s="375">
        <v>1684729</v>
      </c>
      <c r="G2" s="375">
        <v>1688501</v>
      </c>
      <c r="H2" s="375">
        <v>1736743</v>
      </c>
      <c r="I2" s="375">
        <v>1805709</v>
      </c>
      <c r="J2" s="375">
        <v>1982843</v>
      </c>
      <c r="K2" s="375">
        <v>2081699</v>
      </c>
      <c r="L2" s="375">
        <v>2116449</v>
      </c>
      <c r="M2" s="375">
        <v>2166156</v>
      </c>
      <c r="N2" s="375">
        <v>2097532</v>
      </c>
      <c r="O2" s="375">
        <v>2040719</v>
      </c>
      <c r="P2" s="375">
        <v>1748376</v>
      </c>
      <c r="Q2" s="375">
        <v>1538368</v>
      </c>
      <c r="R2" s="375">
        <v>1529697</v>
      </c>
      <c r="S2" s="375">
        <v>1482872</v>
      </c>
      <c r="T2" s="375">
        <v>1504706</v>
      </c>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row>
    <row r="3" spans="1:185" s="490" customFormat="1" ht="15" customHeight="1">
      <c r="A3" s="381" t="s">
        <v>637</v>
      </c>
      <c r="B3" s="381" t="s">
        <v>636</v>
      </c>
      <c r="C3" s="499">
        <v>460085</v>
      </c>
      <c r="D3" s="499">
        <v>487186</v>
      </c>
      <c r="E3" s="499">
        <v>492361</v>
      </c>
      <c r="F3" s="499">
        <v>497431</v>
      </c>
      <c r="G3" s="499">
        <v>496216</v>
      </c>
      <c r="H3" s="499">
        <v>511595</v>
      </c>
      <c r="I3" s="499">
        <v>534737</v>
      </c>
      <c r="J3" s="499">
        <v>580009</v>
      </c>
      <c r="K3" s="499">
        <v>612516</v>
      </c>
      <c r="L3" s="499">
        <v>622815</v>
      </c>
      <c r="M3" s="499">
        <v>638868</v>
      </c>
      <c r="N3" s="499">
        <v>645950</v>
      </c>
      <c r="O3" s="499">
        <v>617256</v>
      </c>
      <c r="P3" s="499">
        <v>517381</v>
      </c>
      <c r="Q3" s="500">
        <v>451572</v>
      </c>
      <c r="R3" s="500">
        <v>456894</v>
      </c>
      <c r="S3" s="500">
        <v>437192</v>
      </c>
      <c r="T3" s="500">
        <v>447360</v>
      </c>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A3" s="322"/>
      <c r="CB3" s="322"/>
      <c r="CC3" s="322"/>
      <c r="CD3" s="322"/>
      <c r="CE3" s="322"/>
      <c r="CF3" s="322"/>
      <c r="CG3" s="322"/>
      <c r="CH3" s="322"/>
      <c r="CI3" s="322"/>
      <c r="CJ3" s="322"/>
      <c r="CK3" s="322"/>
      <c r="CL3" s="322"/>
      <c r="CM3" s="322"/>
      <c r="CN3" s="322"/>
      <c r="CO3" s="322"/>
      <c r="CP3" s="322"/>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22"/>
      <c r="DX3" s="322"/>
      <c r="DY3" s="322"/>
      <c r="DZ3" s="322"/>
      <c r="EA3" s="322"/>
      <c r="EB3" s="322"/>
      <c r="EC3" s="322"/>
      <c r="ED3" s="322"/>
      <c r="EE3" s="322"/>
      <c r="EF3" s="322"/>
      <c r="EG3" s="322"/>
      <c r="EH3" s="322"/>
      <c r="EI3" s="322"/>
      <c r="EJ3" s="322"/>
      <c r="EK3" s="322"/>
      <c r="EL3" s="322"/>
      <c r="EM3" s="322"/>
      <c r="EN3" s="322"/>
      <c r="EO3" s="322"/>
      <c r="EP3" s="322"/>
      <c r="EQ3" s="322"/>
      <c r="ER3" s="322"/>
      <c r="ES3" s="322"/>
      <c r="ET3" s="322"/>
      <c r="EU3" s="322"/>
      <c r="EV3" s="322"/>
      <c r="EW3" s="322"/>
      <c r="EX3" s="322"/>
      <c r="EY3" s="322"/>
      <c r="EZ3" s="322"/>
      <c r="FA3" s="322"/>
      <c r="FB3" s="322"/>
      <c r="FC3" s="322"/>
      <c r="FD3" s="322"/>
      <c r="FE3" s="322"/>
      <c r="FF3" s="322"/>
      <c r="FG3" s="322"/>
      <c r="FH3" s="322"/>
      <c r="FI3" s="322"/>
      <c r="FJ3" s="322"/>
      <c r="FK3" s="322"/>
      <c r="FL3" s="322"/>
      <c r="FM3" s="322"/>
      <c r="FN3" s="322"/>
      <c r="FO3" s="322"/>
      <c r="FP3" s="322"/>
      <c r="FQ3" s="322"/>
      <c r="FR3" s="322"/>
      <c r="FS3" s="322"/>
      <c r="FT3" s="322"/>
      <c r="FU3" s="322"/>
      <c r="FV3" s="322"/>
      <c r="FW3" s="322"/>
      <c r="FX3" s="322"/>
      <c r="FY3" s="322"/>
      <c r="FZ3" s="322"/>
      <c r="GA3" s="322"/>
      <c r="GB3" s="322"/>
      <c r="GC3" s="322"/>
    </row>
    <row r="4" spans="1:185" ht="15" customHeight="1">
      <c r="A4" s="381" t="s">
        <v>242</v>
      </c>
      <c r="B4" s="381" t="s">
        <v>175</v>
      </c>
      <c r="C4" s="376">
        <v>853134</v>
      </c>
      <c r="D4" s="376">
        <v>888127</v>
      </c>
      <c r="E4" s="376">
        <v>920251</v>
      </c>
      <c r="F4" s="376">
        <v>940928</v>
      </c>
      <c r="G4" s="376">
        <v>947745</v>
      </c>
      <c r="H4" s="376">
        <v>978260</v>
      </c>
      <c r="I4" s="376">
        <v>1002343</v>
      </c>
      <c r="J4" s="376">
        <v>1100303</v>
      </c>
      <c r="K4" s="376">
        <v>1156682</v>
      </c>
      <c r="L4" s="376">
        <v>1194984</v>
      </c>
      <c r="M4" s="376">
        <v>1239653</v>
      </c>
      <c r="N4" s="376">
        <v>1173562</v>
      </c>
      <c r="O4" s="376">
        <v>1161883</v>
      </c>
      <c r="P4" s="376">
        <v>1000596</v>
      </c>
      <c r="Q4" s="424">
        <v>868014</v>
      </c>
      <c r="R4" s="424">
        <v>871255</v>
      </c>
      <c r="S4" s="424">
        <v>842359</v>
      </c>
      <c r="T4" s="424">
        <v>852449</v>
      </c>
    </row>
    <row r="5" spans="1:185" s="15" customFormat="1" ht="15" customHeight="1">
      <c r="A5" s="382" t="s">
        <v>243</v>
      </c>
      <c r="B5" s="382" t="s">
        <v>255</v>
      </c>
      <c r="C5" s="377">
        <v>250682</v>
      </c>
      <c r="D5" s="377">
        <v>262395</v>
      </c>
      <c r="E5" s="377">
        <v>273039</v>
      </c>
      <c r="F5" s="377">
        <v>280480</v>
      </c>
      <c r="G5" s="376">
        <v>280304</v>
      </c>
      <c r="H5" s="376">
        <v>293213</v>
      </c>
      <c r="I5" s="376">
        <v>303386</v>
      </c>
      <c r="J5" s="376">
        <v>355178</v>
      </c>
      <c r="K5" s="376">
        <v>396264</v>
      </c>
      <c r="L5" s="376">
        <v>407861</v>
      </c>
      <c r="M5" s="376">
        <v>418730</v>
      </c>
      <c r="N5" s="376">
        <v>423653</v>
      </c>
      <c r="O5" s="376">
        <v>423909</v>
      </c>
      <c r="P5" s="376">
        <v>359484</v>
      </c>
      <c r="Q5" s="425">
        <v>286950</v>
      </c>
      <c r="R5" s="425">
        <v>278684</v>
      </c>
      <c r="S5" s="425">
        <v>272884</v>
      </c>
      <c r="T5" s="425">
        <v>279689</v>
      </c>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row>
    <row r="6" spans="1:185" ht="15" customHeight="1">
      <c r="A6" s="381" t="s">
        <v>641</v>
      </c>
      <c r="B6" s="381" t="s">
        <v>642</v>
      </c>
      <c r="C6" s="376">
        <v>161140</v>
      </c>
      <c r="D6" s="376">
        <v>162598</v>
      </c>
      <c r="E6" s="376">
        <v>169278</v>
      </c>
      <c r="F6" s="376">
        <v>167983</v>
      </c>
      <c r="G6" s="376">
        <v>169101</v>
      </c>
      <c r="H6" s="376">
        <v>169183</v>
      </c>
      <c r="I6" s="376">
        <v>192883</v>
      </c>
      <c r="J6" s="376">
        <v>211727</v>
      </c>
      <c r="K6" s="376">
        <v>228036</v>
      </c>
      <c r="L6" s="376">
        <v>215282</v>
      </c>
      <c r="M6" s="376">
        <v>203939</v>
      </c>
      <c r="N6" s="376">
        <v>207409</v>
      </c>
      <c r="O6" s="376">
        <v>199946</v>
      </c>
      <c r="P6" s="376">
        <v>204724</v>
      </c>
      <c r="Q6" s="424">
        <v>213409</v>
      </c>
      <c r="R6" s="424">
        <v>208088</v>
      </c>
      <c r="S6" s="424">
        <v>201596</v>
      </c>
      <c r="T6" s="424">
        <v>204368</v>
      </c>
    </row>
    <row r="7" spans="1:185" ht="15" customHeight="1">
      <c r="A7" s="381" t="s">
        <v>245</v>
      </c>
      <c r="B7" s="381" t="s">
        <v>257</v>
      </c>
      <c r="C7" s="376">
        <v>3093</v>
      </c>
      <c r="D7" s="376">
        <v>6082</v>
      </c>
      <c r="E7" s="376">
        <v>9178</v>
      </c>
      <c r="F7" s="376">
        <v>8989</v>
      </c>
      <c r="G7" s="376">
        <v>13653</v>
      </c>
      <c r="H7" s="376">
        <v>15780</v>
      </c>
      <c r="I7" s="376">
        <v>16818</v>
      </c>
      <c r="J7" s="376">
        <v>26701</v>
      </c>
      <c r="K7" s="376">
        <v>24615</v>
      </c>
      <c r="L7" s="376">
        <v>25573</v>
      </c>
      <c r="M7" s="376">
        <v>26866</v>
      </c>
      <c r="N7" s="376">
        <v>17314</v>
      </c>
      <c r="O7" s="376">
        <v>11609</v>
      </c>
      <c r="P7" s="376">
        <v>3725</v>
      </c>
      <c r="Q7" s="424">
        <v>454</v>
      </c>
      <c r="R7" s="424">
        <v>546</v>
      </c>
      <c r="S7" s="424">
        <v>331</v>
      </c>
      <c r="T7" s="424">
        <v>112</v>
      </c>
    </row>
    <row r="8" spans="1:185">
      <c r="A8" s="381" t="s">
        <v>62</v>
      </c>
      <c r="B8" s="381" t="s">
        <v>17</v>
      </c>
      <c r="C8" s="376">
        <v>15191</v>
      </c>
      <c r="D8" s="376">
        <v>16183</v>
      </c>
      <c r="E8" s="376">
        <v>16367</v>
      </c>
      <c r="F8" s="376">
        <v>16484</v>
      </c>
      <c r="G8" s="376">
        <v>7691</v>
      </c>
      <c r="H8" s="376">
        <v>8378</v>
      </c>
      <c r="I8" s="376">
        <v>7816</v>
      </c>
      <c r="J8" s="376">
        <v>11945</v>
      </c>
      <c r="K8" s="376">
        <v>12821</v>
      </c>
      <c r="L8" s="376">
        <v>12562</v>
      </c>
      <c r="M8" s="376">
        <v>11057</v>
      </c>
      <c r="N8" s="376">
        <v>11170</v>
      </c>
      <c r="O8" s="376">
        <v>9889</v>
      </c>
      <c r="P8" s="376">
        <v>2304</v>
      </c>
      <c r="Q8" s="424">
        <v>228</v>
      </c>
      <c r="R8" s="424">
        <v>-318</v>
      </c>
      <c r="S8" s="424">
        <v>-127</v>
      </c>
      <c r="T8" s="424">
        <v>-877</v>
      </c>
    </row>
    <row r="9" spans="1:185">
      <c r="A9" s="381" t="s">
        <v>244</v>
      </c>
      <c r="B9" s="381" t="s">
        <v>177</v>
      </c>
      <c r="C9" s="376">
        <v>1710</v>
      </c>
      <c r="D9" s="376">
        <v>1518</v>
      </c>
      <c r="E9" s="376">
        <v>1445</v>
      </c>
      <c r="F9" s="376">
        <v>1703</v>
      </c>
      <c r="G9" s="376">
        <v>1974</v>
      </c>
      <c r="H9" s="376">
        <v>1941</v>
      </c>
      <c r="I9" s="376">
        <v>2796</v>
      </c>
      <c r="J9" s="376">
        <v>3083</v>
      </c>
      <c r="K9" s="376">
        <v>2762</v>
      </c>
      <c r="L9" s="376">
        <v>2496</v>
      </c>
      <c r="M9" s="376">
        <v>2448</v>
      </c>
      <c r="N9" s="376">
        <v>2447</v>
      </c>
      <c r="O9" s="376">
        <v>2803</v>
      </c>
      <c r="P9" s="376">
        <v>2330</v>
      </c>
      <c r="Q9" s="424">
        <v>1514</v>
      </c>
      <c r="R9" s="424">
        <v>1270</v>
      </c>
      <c r="S9" s="424">
        <v>1521</v>
      </c>
      <c r="T9" s="424">
        <v>1294</v>
      </c>
    </row>
    <row r="10" spans="1:185">
      <c r="A10" s="381" t="s">
        <v>246</v>
      </c>
      <c r="B10" s="381" t="s">
        <v>258</v>
      </c>
      <c r="C10" s="376">
        <v>65449</v>
      </c>
      <c r="D10" s="376">
        <v>59274</v>
      </c>
      <c r="E10" s="376">
        <v>54928</v>
      </c>
      <c r="F10" s="376">
        <v>51211</v>
      </c>
      <c r="G10" s="376">
        <v>52121</v>
      </c>
      <c r="H10" s="376">
        <v>51606</v>
      </c>
      <c r="I10" s="376">
        <v>48316</v>
      </c>
      <c r="J10" s="376">
        <v>49075</v>
      </c>
      <c r="K10" s="376">
        <v>44267</v>
      </c>
      <c r="L10" s="376">
        <v>42737</v>
      </c>
      <c r="M10" s="376">
        <v>43325</v>
      </c>
      <c r="N10" s="376">
        <v>39680</v>
      </c>
      <c r="O10" s="376">
        <v>37333</v>
      </c>
      <c r="P10" s="376">
        <v>17316</v>
      </c>
      <c r="Q10" s="424">
        <v>3177</v>
      </c>
      <c r="R10" s="424">
        <v>-8038</v>
      </c>
      <c r="S10" s="424">
        <v>0</v>
      </c>
      <c r="T10" s="424">
        <v>0</v>
      </c>
    </row>
    <row r="11" spans="1:185">
      <c r="A11" s="381"/>
      <c r="B11" s="381"/>
      <c r="C11" s="376"/>
      <c r="D11" s="376"/>
      <c r="E11" s="376"/>
      <c r="F11" s="376"/>
      <c r="G11" s="376"/>
      <c r="H11" s="376"/>
      <c r="I11" s="376"/>
      <c r="J11" s="376"/>
      <c r="K11" s="376"/>
      <c r="L11" s="376"/>
      <c r="M11" s="376"/>
      <c r="N11" s="376"/>
      <c r="O11" s="424">
        <v>620059</v>
      </c>
      <c r="P11" s="376"/>
      <c r="Q11" s="424"/>
      <c r="R11" s="424"/>
      <c r="S11" s="424">
        <v>438713</v>
      </c>
      <c r="T11" s="424">
        <v>448654</v>
      </c>
    </row>
    <row r="12" spans="1:185">
      <c r="A12" s="381"/>
      <c r="B12" s="381"/>
      <c r="C12" s="376"/>
      <c r="D12" s="376"/>
      <c r="E12" s="376"/>
      <c r="F12" s="376"/>
      <c r="G12" s="376"/>
      <c r="H12" s="376"/>
      <c r="I12" s="376"/>
      <c r="J12" s="376"/>
      <c r="K12" s="376"/>
      <c r="L12" s="376"/>
      <c r="M12" s="376"/>
      <c r="N12" s="376"/>
      <c r="O12" s="424">
        <v>211555</v>
      </c>
      <c r="P12" s="376"/>
      <c r="Q12" s="424"/>
      <c r="R12" s="424"/>
      <c r="S12" s="424">
        <v>201927</v>
      </c>
      <c r="T12" s="424">
        <v>204480</v>
      </c>
    </row>
    <row r="13" spans="1:185" s="22" customFormat="1" ht="28.5">
      <c r="A13" s="380" t="s">
        <v>119</v>
      </c>
      <c r="B13" s="380" t="s">
        <v>123</v>
      </c>
      <c r="C13" s="12">
        <v>0</v>
      </c>
      <c r="D13" s="12">
        <v>0</v>
      </c>
      <c r="E13" s="12">
        <v>0</v>
      </c>
      <c r="F13" s="12">
        <v>0</v>
      </c>
      <c r="G13" s="12">
        <v>1487943</v>
      </c>
      <c r="H13" s="12">
        <v>1537794</v>
      </c>
      <c r="I13" s="12">
        <v>1584506</v>
      </c>
      <c r="J13" s="12">
        <v>1734889</v>
      </c>
      <c r="K13" s="12">
        <v>1821282</v>
      </c>
      <c r="L13" s="12">
        <v>1869671</v>
      </c>
      <c r="M13" s="12">
        <v>1923854</v>
      </c>
      <c r="N13" s="12">
        <v>1852731</v>
      </c>
      <c r="O13" s="12">
        <v>1806790</v>
      </c>
      <c r="P13" s="12">
        <v>1525476</v>
      </c>
      <c r="Q13" s="12">
        <v>1312827</v>
      </c>
      <c r="R13" s="12">
        <v>1301683</v>
      </c>
      <c r="S13" s="12">
        <v>1266176</v>
      </c>
      <c r="T13" s="12">
        <v>1283969</v>
      </c>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row>
    <row r="14" spans="1:185" s="490" customFormat="1" ht="15" customHeight="1">
      <c r="A14" s="349" t="s">
        <v>637</v>
      </c>
      <c r="B14" s="349" t="s">
        <v>636</v>
      </c>
      <c r="C14" s="9">
        <v>0</v>
      </c>
      <c r="D14" s="9">
        <v>0</v>
      </c>
      <c r="E14" s="9">
        <v>0</v>
      </c>
      <c r="F14" s="9">
        <v>0</v>
      </c>
      <c r="G14" s="9">
        <v>495715</v>
      </c>
      <c r="H14" s="9">
        <v>511085</v>
      </c>
      <c r="I14" s="9">
        <v>534228</v>
      </c>
      <c r="J14" s="9">
        <v>575313</v>
      </c>
      <c r="K14" s="9">
        <v>607477</v>
      </c>
      <c r="L14" s="9">
        <v>617598</v>
      </c>
      <c r="M14" s="9">
        <v>627128</v>
      </c>
      <c r="N14" s="9">
        <v>634055</v>
      </c>
      <c r="O14" s="9">
        <v>606150</v>
      </c>
      <c r="P14" s="9">
        <v>507159</v>
      </c>
      <c r="Q14" s="427">
        <v>443828</v>
      </c>
      <c r="R14" s="427">
        <v>444126</v>
      </c>
      <c r="S14" s="427">
        <v>425668</v>
      </c>
      <c r="T14" s="427">
        <v>434321</v>
      </c>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c r="BP14" s="322"/>
      <c r="BQ14" s="322"/>
      <c r="BR14" s="322"/>
      <c r="BS14" s="322"/>
      <c r="BT14" s="322"/>
      <c r="BU14" s="322"/>
      <c r="BV14" s="322"/>
      <c r="BW14" s="322"/>
      <c r="BX14" s="322"/>
      <c r="BY14" s="322"/>
      <c r="BZ14" s="322"/>
      <c r="CA14" s="322"/>
      <c r="CB14" s="322"/>
      <c r="CC14" s="322"/>
      <c r="CD14" s="322"/>
      <c r="CE14" s="322"/>
      <c r="CF14" s="322"/>
      <c r="CG14" s="322"/>
      <c r="CH14" s="322"/>
      <c r="CI14" s="322"/>
      <c r="CJ14" s="322"/>
      <c r="CK14" s="322"/>
      <c r="CL14" s="322"/>
      <c r="CM14" s="322"/>
      <c r="CN14" s="322"/>
      <c r="CO14" s="322"/>
      <c r="CP14" s="322"/>
      <c r="CQ14" s="322"/>
      <c r="CR14" s="322"/>
      <c r="CS14" s="322"/>
      <c r="CT14" s="322"/>
      <c r="CU14" s="322"/>
      <c r="CV14" s="322"/>
      <c r="CW14" s="322"/>
      <c r="CX14" s="322"/>
      <c r="CY14" s="322"/>
      <c r="CZ14" s="322"/>
      <c r="DA14" s="322"/>
      <c r="DB14" s="322"/>
      <c r="DC14" s="322"/>
      <c r="DD14" s="322"/>
      <c r="DE14" s="322"/>
      <c r="DF14" s="322"/>
      <c r="DG14" s="322"/>
      <c r="DH14" s="322"/>
      <c r="DI14" s="322"/>
      <c r="DJ14" s="322"/>
      <c r="DK14" s="322"/>
      <c r="DL14" s="322"/>
      <c r="DM14" s="322"/>
      <c r="DN14" s="322"/>
      <c r="DO14" s="322"/>
      <c r="DP14" s="322"/>
      <c r="DQ14" s="322"/>
      <c r="DR14" s="322"/>
      <c r="DS14" s="322"/>
      <c r="DT14" s="322"/>
      <c r="DU14" s="322"/>
      <c r="DV14" s="322"/>
      <c r="DW14" s="322"/>
      <c r="DX14" s="322"/>
      <c r="DY14" s="322"/>
      <c r="DZ14" s="322"/>
      <c r="EA14" s="322"/>
      <c r="EB14" s="322"/>
      <c r="EC14" s="322"/>
      <c r="ED14" s="322"/>
      <c r="EE14" s="322"/>
      <c r="EF14" s="322"/>
      <c r="EG14" s="322"/>
      <c r="EH14" s="322"/>
      <c r="EI14" s="322"/>
      <c r="EJ14" s="322"/>
      <c r="EK14" s="322"/>
      <c r="EL14" s="322"/>
      <c r="EM14" s="322"/>
      <c r="EN14" s="322"/>
      <c r="EO14" s="322"/>
      <c r="EP14" s="322"/>
      <c r="EQ14" s="322"/>
      <c r="ER14" s="322"/>
      <c r="ES14" s="322"/>
      <c r="ET14" s="322"/>
      <c r="EU14" s="322"/>
      <c r="EV14" s="322"/>
      <c r="EW14" s="322"/>
      <c r="EX14" s="322"/>
      <c r="EY14" s="322"/>
      <c r="EZ14" s="322"/>
      <c r="FA14" s="322"/>
      <c r="FB14" s="322"/>
      <c r="FC14" s="322"/>
      <c r="FD14" s="322"/>
      <c r="FE14" s="322"/>
      <c r="FF14" s="322"/>
      <c r="FG14" s="322"/>
      <c r="FH14" s="322"/>
      <c r="FI14" s="322"/>
      <c r="FJ14" s="322"/>
      <c r="FK14" s="322"/>
      <c r="FL14" s="322"/>
      <c r="FM14" s="322"/>
      <c r="FN14" s="322"/>
      <c r="FO14" s="322"/>
      <c r="FP14" s="322"/>
      <c r="FQ14" s="322"/>
      <c r="FR14" s="322"/>
      <c r="FS14" s="322"/>
      <c r="FT14" s="322"/>
      <c r="FU14" s="322"/>
      <c r="FV14" s="322"/>
      <c r="FW14" s="322"/>
      <c r="FX14" s="322"/>
      <c r="FY14" s="322"/>
      <c r="FZ14" s="322"/>
      <c r="GA14" s="322"/>
      <c r="GB14" s="322"/>
      <c r="GC14" s="322"/>
    </row>
    <row r="15" spans="1:185" s="322" customFormat="1">
      <c r="A15" s="349" t="s">
        <v>242</v>
      </c>
      <c r="B15" s="349" t="s">
        <v>175</v>
      </c>
      <c r="C15" s="9">
        <v>0</v>
      </c>
      <c r="D15" s="9">
        <v>0</v>
      </c>
      <c r="E15" s="9">
        <v>0</v>
      </c>
      <c r="F15" s="9">
        <v>0</v>
      </c>
      <c r="G15" s="9">
        <v>916789</v>
      </c>
      <c r="H15" s="9">
        <v>949004</v>
      </c>
      <c r="I15" s="9">
        <v>974532</v>
      </c>
      <c r="J15" s="9">
        <v>1068772</v>
      </c>
      <c r="K15" s="9">
        <v>1129340</v>
      </c>
      <c r="L15" s="9">
        <v>1168705</v>
      </c>
      <c r="M15" s="9">
        <v>1213030</v>
      </c>
      <c r="N15" s="9">
        <v>1148065</v>
      </c>
      <c r="O15" s="9">
        <v>1139006</v>
      </c>
      <c r="P15" s="9">
        <v>992642</v>
      </c>
      <c r="Q15" s="426">
        <v>863626</v>
      </c>
      <c r="R15" s="427">
        <v>864097</v>
      </c>
      <c r="S15" s="427">
        <v>838783</v>
      </c>
      <c r="T15" s="427">
        <v>849119</v>
      </c>
    </row>
    <row r="16" spans="1:185" s="378" customFormat="1">
      <c r="A16" s="382" t="s">
        <v>243</v>
      </c>
      <c r="B16" s="382" t="s">
        <v>255</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426">
        <v>286950</v>
      </c>
      <c r="R16" s="427">
        <v>278684</v>
      </c>
      <c r="S16" s="427">
        <v>272884</v>
      </c>
      <c r="T16" s="427">
        <v>279689</v>
      </c>
    </row>
    <row r="17" spans="1:185" s="322" customFormat="1">
      <c r="A17" s="349" t="s">
        <v>245</v>
      </c>
      <c r="B17" s="349" t="s">
        <v>257</v>
      </c>
      <c r="C17" s="9">
        <v>0</v>
      </c>
      <c r="D17" s="9">
        <v>0</v>
      </c>
      <c r="E17" s="9">
        <v>0</v>
      </c>
      <c r="F17" s="9">
        <v>0</v>
      </c>
      <c r="G17" s="9">
        <v>13653</v>
      </c>
      <c r="H17" s="9">
        <v>15780</v>
      </c>
      <c r="I17" s="9">
        <v>16818</v>
      </c>
      <c r="J17" s="9">
        <v>26701</v>
      </c>
      <c r="K17" s="9">
        <v>24615</v>
      </c>
      <c r="L17" s="9">
        <v>25573</v>
      </c>
      <c r="M17" s="9">
        <v>26866</v>
      </c>
      <c r="N17" s="9">
        <v>17314</v>
      </c>
      <c r="O17" s="9">
        <v>11609</v>
      </c>
      <c r="P17" s="9">
        <v>3725</v>
      </c>
      <c r="Q17" s="426">
        <v>454</v>
      </c>
      <c r="R17" s="427">
        <v>546</v>
      </c>
      <c r="S17" s="427">
        <v>331</v>
      </c>
      <c r="T17" s="427">
        <v>112</v>
      </c>
    </row>
    <row r="18" spans="1:185" s="322" customFormat="1">
      <c r="A18" s="349" t="s">
        <v>62</v>
      </c>
      <c r="B18" s="349" t="s">
        <v>17</v>
      </c>
      <c r="C18" s="9">
        <v>0</v>
      </c>
      <c r="D18" s="9">
        <v>0</v>
      </c>
      <c r="E18" s="9">
        <v>0</v>
      </c>
      <c r="F18" s="9">
        <v>0</v>
      </c>
      <c r="G18" s="9">
        <v>7691</v>
      </c>
      <c r="H18" s="9">
        <v>8378</v>
      </c>
      <c r="I18" s="9">
        <v>7816</v>
      </c>
      <c r="J18" s="9">
        <v>11945</v>
      </c>
      <c r="K18" s="9">
        <v>12821</v>
      </c>
      <c r="L18" s="9">
        <v>12562</v>
      </c>
      <c r="M18" s="9">
        <v>11057</v>
      </c>
      <c r="N18" s="9">
        <v>11170</v>
      </c>
      <c r="O18" s="9">
        <v>9889</v>
      </c>
      <c r="P18" s="9">
        <v>2304</v>
      </c>
      <c r="Q18" s="426">
        <v>228</v>
      </c>
      <c r="R18" s="427">
        <v>-318</v>
      </c>
      <c r="S18" s="427">
        <v>-127</v>
      </c>
      <c r="T18" s="427">
        <v>-877</v>
      </c>
    </row>
    <row r="19" spans="1:185" s="322" customFormat="1">
      <c r="A19" s="349" t="s">
        <v>244</v>
      </c>
      <c r="B19" s="349" t="s">
        <v>177</v>
      </c>
      <c r="C19" s="9">
        <v>0</v>
      </c>
      <c r="D19" s="9">
        <v>0</v>
      </c>
      <c r="E19" s="9">
        <v>0</v>
      </c>
      <c r="F19" s="9">
        <v>0</v>
      </c>
      <c r="G19" s="9">
        <v>1974</v>
      </c>
      <c r="H19" s="9">
        <v>1941</v>
      </c>
      <c r="I19" s="9">
        <v>2796</v>
      </c>
      <c r="J19" s="9">
        <v>3083</v>
      </c>
      <c r="K19" s="9">
        <v>2762</v>
      </c>
      <c r="L19" s="9">
        <v>2496</v>
      </c>
      <c r="M19" s="9">
        <v>2448</v>
      </c>
      <c r="N19" s="9">
        <v>2447</v>
      </c>
      <c r="O19" s="9">
        <v>2803</v>
      </c>
      <c r="P19" s="9">
        <v>2330</v>
      </c>
      <c r="Q19" s="427">
        <v>1514</v>
      </c>
      <c r="R19" s="427">
        <v>1270</v>
      </c>
      <c r="S19" s="427">
        <v>1521</v>
      </c>
      <c r="T19" s="427">
        <v>1294</v>
      </c>
    </row>
    <row r="20" spans="1:185" s="322" customFormat="1">
      <c r="A20" s="349" t="s">
        <v>246</v>
      </c>
      <c r="B20" s="349" t="s">
        <v>258</v>
      </c>
      <c r="C20" s="9">
        <v>0</v>
      </c>
      <c r="D20" s="9">
        <v>0</v>
      </c>
      <c r="E20" s="9">
        <v>0</v>
      </c>
      <c r="F20" s="9">
        <v>0</v>
      </c>
      <c r="G20" s="9">
        <v>52121</v>
      </c>
      <c r="H20" s="9">
        <v>51606</v>
      </c>
      <c r="I20" s="9">
        <v>48316</v>
      </c>
      <c r="J20" s="9">
        <v>49075</v>
      </c>
      <c r="K20" s="9">
        <v>44267</v>
      </c>
      <c r="L20" s="9">
        <v>42737</v>
      </c>
      <c r="M20" s="9">
        <v>43325</v>
      </c>
      <c r="N20" s="9">
        <v>39680</v>
      </c>
      <c r="O20" s="9">
        <v>37333</v>
      </c>
      <c r="P20" s="9">
        <v>17316</v>
      </c>
      <c r="Q20" s="426">
        <v>3177</v>
      </c>
      <c r="R20" s="427">
        <v>-8038</v>
      </c>
      <c r="S20" s="427">
        <v>0</v>
      </c>
      <c r="T20" s="427">
        <v>0</v>
      </c>
    </row>
    <row r="21" spans="1:185" s="379" customFormat="1" ht="42.75">
      <c r="A21" s="380" t="s">
        <v>247</v>
      </c>
      <c r="B21" s="380" t="s">
        <v>124</v>
      </c>
      <c r="C21" s="12">
        <v>0</v>
      </c>
      <c r="D21" s="12">
        <v>0</v>
      </c>
      <c r="E21" s="12">
        <v>0</v>
      </c>
      <c r="F21" s="12">
        <v>0</v>
      </c>
      <c r="G21" s="12">
        <v>163239</v>
      </c>
      <c r="H21" s="12">
        <v>174832</v>
      </c>
      <c r="I21" s="12">
        <v>189226</v>
      </c>
      <c r="J21" s="12">
        <v>206081</v>
      </c>
      <c r="K21" s="12">
        <v>209674</v>
      </c>
      <c r="L21" s="12">
        <v>199210</v>
      </c>
      <c r="M21" s="12">
        <v>209193</v>
      </c>
      <c r="N21" s="12">
        <v>215747</v>
      </c>
      <c r="O21" s="12">
        <v>206593</v>
      </c>
      <c r="P21" s="12">
        <v>209592</v>
      </c>
      <c r="Q21" s="428">
        <v>219908</v>
      </c>
      <c r="R21" s="428">
        <v>217748</v>
      </c>
      <c r="S21" s="428">
        <v>213302</v>
      </c>
      <c r="T21" s="428">
        <v>216694</v>
      </c>
    </row>
    <row r="22" spans="1:185" s="322" customFormat="1">
      <c r="A22" s="349" t="s">
        <v>241</v>
      </c>
      <c r="B22" s="349" t="s">
        <v>173</v>
      </c>
      <c r="C22" s="9">
        <v>0</v>
      </c>
      <c r="D22" s="9">
        <v>0</v>
      </c>
      <c r="E22" s="9">
        <v>0</v>
      </c>
      <c r="F22" s="9">
        <v>0</v>
      </c>
      <c r="G22" s="9">
        <v>0</v>
      </c>
      <c r="H22" s="9">
        <v>0</v>
      </c>
      <c r="I22" s="9">
        <v>0</v>
      </c>
      <c r="J22" s="9">
        <v>4179</v>
      </c>
      <c r="K22" s="9">
        <v>4538</v>
      </c>
      <c r="L22" s="9">
        <v>4707</v>
      </c>
      <c r="M22" s="9">
        <v>11223</v>
      </c>
      <c r="N22" s="9">
        <v>11553</v>
      </c>
      <c r="O22" s="9">
        <v>10598</v>
      </c>
      <c r="P22" s="9">
        <v>9826</v>
      </c>
      <c r="Q22" s="426">
        <v>7521</v>
      </c>
      <c r="R22" s="426">
        <v>12553</v>
      </c>
      <c r="S22" s="426">
        <v>11317</v>
      </c>
      <c r="T22" s="426">
        <v>12832</v>
      </c>
    </row>
    <row r="23" spans="1:185" s="322" customFormat="1">
      <c r="A23" s="383" t="s">
        <v>641</v>
      </c>
      <c r="B23" s="349" t="s">
        <v>642</v>
      </c>
      <c r="C23" s="9">
        <v>0</v>
      </c>
      <c r="D23" s="9">
        <v>0</v>
      </c>
      <c r="E23" s="9">
        <v>0</v>
      </c>
      <c r="F23" s="9">
        <v>0</v>
      </c>
      <c r="G23" s="9">
        <v>163239</v>
      </c>
      <c r="H23" s="9">
        <v>174832</v>
      </c>
      <c r="I23" s="9">
        <v>189226</v>
      </c>
      <c r="J23" s="9">
        <v>201902</v>
      </c>
      <c r="K23" s="9">
        <v>205136</v>
      </c>
      <c r="L23" s="9">
        <v>194503</v>
      </c>
      <c r="M23" s="9">
        <v>197970</v>
      </c>
      <c r="N23" s="9">
        <v>204194</v>
      </c>
      <c r="O23" s="9">
        <v>195995</v>
      </c>
      <c r="P23" s="9">
        <v>199766</v>
      </c>
      <c r="Q23" s="426">
        <v>212387</v>
      </c>
      <c r="R23" s="426">
        <v>205195</v>
      </c>
      <c r="S23" s="426">
        <v>201985</v>
      </c>
      <c r="T23" s="426">
        <v>203862</v>
      </c>
    </row>
    <row r="24" spans="1:185" s="22" customFormat="1" ht="42.75">
      <c r="A24" s="380" t="s">
        <v>121</v>
      </c>
      <c r="B24" s="380" t="s">
        <v>122</v>
      </c>
      <c r="C24" s="12">
        <v>0</v>
      </c>
      <c r="D24" s="12">
        <v>0</v>
      </c>
      <c r="E24" s="12">
        <v>0</v>
      </c>
      <c r="F24" s="12">
        <v>0</v>
      </c>
      <c r="G24" s="12">
        <v>37319</v>
      </c>
      <c r="H24" s="12">
        <v>24117</v>
      </c>
      <c r="I24" s="12">
        <v>31977</v>
      </c>
      <c r="J24" s="12">
        <v>41873</v>
      </c>
      <c r="K24" s="12">
        <v>50743</v>
      </c>
      <c r="L24" s="12">
        <v>47568</v>
      </c>
      <c r="M24" s="12">
        <v>33109</v>
      </c>
      <c r="N24" s="12">
        <v>29054</v>
      </c>
      <c r="O24" s="12">
        <v>27336</v>
      </c>
      <c r="P24" s="12">
        <v>13308</v>
      </c>
      <c r="Q24" s="429">
        <v>5633</v>
      </c>
      <c r="R24" s="429">
        <v>10266</v>
      </c>
      <c r="S24" s="429">
        <v>3394</v>
      </c>
      <c r="T24" s="429">
        <v>4043</v>
      </c>
      <c r="V24" s="379"/>
      <c r="W24" s="379"/>
      <c r="X24" s="379"/>
      <c r="Y24" s="379"/>
      <c r="Z24" s="379"/>
      <c r="AA24" s="379"/>
      <c r="AB24" s="379"/>
      <c r="AC24" s="379"/>
      <c r="AD24" s="379"/>
      <c r="AE24" s="379"/>
      <c r="AF24" s="379"/>
      <c r="AG24" s="379"/>
      <c r="AH24" s="379"/>
      <c r="AI24" s="379"/>
      <c r="AJ24" s="379"/>
      <c r="AK24" s="379"/>
      <c r="AL24" s="379"/>
      <c r="AM24" s="379"/>
      <c r="AN24" s="379"/>
      <c r="AO24" s="379"/>
      <c r="AP24" s="379"/>
      <c r="AQ24" s="379"/>
      <c r="AR24" s="379"/>
      <c r="AS24" s="379"/>
      <c r="AT24" s="379"/>
      <c r="AU24" s="379"/>
      <c r="AV24" s="379"/>
      <c r="AW24" s="379"/>
      <c r="AX24" s="379"/>
      <c r="AY24" s="379"/>
      <c r="AZ24" s="379"/>
      <c r="BA24" s="379"/>
      <c r="BB24" s="379"/>
      <c r="BC24" s="379"/>
      <c r="BD24" s="379"/>
      <c r="BE24" s="379"/>
      <c r="BF24" s="379"/>
      <c r="BG24" s="379"/>
      <c r="BH24" s="379"/>
      <c r="BI24" s="379"/>
      <c r="BJ24" s="379"/>
      <c r="BK24" s="379"/>
      <c r="BL24" s="379"/>
      <c r="BM24" s="379"/>
      <c r="BN24" s="379"/>
      <c r="BO24" s="379"/>
      <c r="BP24" s="379"/>
      <c r="BQ24" s="379"/>
      <c r="BR24" s="379"/>
      <c r="BS24" s="379"/>
      <c r="BT24" s="379"/>
      <c r="BU24" s="379"/>
      <c r="BV24" s="379"/>
      <c r="BW24" s="379"/>
      <c r="BX24" s="379"/>
      <c r="BY24" s="379"/>
      <c r="BZ24" s="379"/>
      <c r="CA24" s="379"/>
      <c r="CB24" s="379"/>
      <c r="CC24" s="379"/>
      <c r="CD24" s="379"/>
      <c r="CE24" s="379"/>
      <c r="CF24" s="379"/>
      <c r="CG24" s="379"/>
      <c r="CH24" s="379"/>
      <c r="CI24" s="379"/>
      <c r="CJ24" s="379"/>
      <c r="CK24" s="379"/>
      <c r="CL24" s="379"/>
      <c r="CM24" s="379"/>
      <c r="CN24" s="379"/>
      <c r="CO24" s="379"/>
      <c r="CP24" s="379"/>
      <c r="CQ24" s="379"/>
      <c r="CR24" s="379"/>
      <c r="CS24" s="379"/>
      <c r="CT24" s="379"/>
      <c r="CU24" s="379"/>
      <c r="CV24" s="379"/>
      <c r="CW24" s="379"/>
      <c r="CX24" s="379"/>
      <c r="CY24" s="379"/>
      <c r="CZ24" s="379"/>
      <c r="DA24" s="379"/>
      <c r="DB24" s="379"/>
      <c r="DC24" s="379"/>
      <c r="DD24" s="379"/>
      <c r="DE24" s="379"/>
      <c r="DF24" s="379"/>
      <c r="DG24" s="379"/>
      <c r="DH24" s="379"/>
      <c r="DI24" s="379"/>
      <c r="DJ24" s="379"/>
      <c r="DK24" s="379"/>
      <c r="DL24" s="379"/>
      <c r="DM24" s="379"/>
      <c r="DN24" s="379"/>
      <c r="DO24" s="379"/>
      <c r="DP24" s="379"/>
      <c r="DQ24" s="379"/>
      <c r="DR24" s="379"/>
      <c r="DS24" s="379"/>
      <c r="DT24" s="379"/>
      <c r="DU24" s="379"/>
      <c r="DV24" s="379"/>
      <c r="DW24" s="379"/>
      <c r="DX24" s="379"/>
      <c r="DY24" s="379"/>
      <c r="DZ24" s="379"/>
      <c r="EA24" s="379"/>
      <c r="EB24" s="379"/>
      <c r="EC24" s="379"/>
      <c r="ED24" s="379"/>
      <c r="EE24" s="379"/>
      <c r="EF24" s="379"/>
      <c r="EG24" s="379"/>
      <c r="EH24" s="379"/>
      <c r="EI24" s="379"/>
      <c r="EJ24" s="379"/>
      <c r="EK24" s="379"/>
      <c r="EL24" s="379"/>
      <c r="EM24" s="379"/>
      <c r="EN24" s="379"/>
      <c r="EO24" s="379"/>
      <c r="EP24" s="379"/>
      <c r="EQ24" s="379"/>
      <c r="ER24" s="379"/>
      <c r="ES24" s="379"/>
      <c r="ET24" s="379"/>
      <c r="EU24" s="379"/>
      <c r="EV24" s="379"/>
      <c r="EW24" s="379"/>
      <c r="EX24" s="379"/>
      <c r="EY24" s="379"/>
      <c r="EZ24" s="379"/>
      <c r="FA24" s="379"/>
      <c r="FB24" s="379"/>
      <c r="FC24" s="379"/>
      <c r="FD24" s="379"/>
      <c r="FE24" s="379"/>
      <c r="FF24" s="379"/>
      <c r="FG24" s="379"/>
      <c r="FH24" s="379"/>
      <c r="FI24" s="379"/>
      <c r="FJ24" s="379"/>
      <c r="FK24" s="379"/>
      <c r="FL24" s="379"/>
      <c r="FM24" s="379"/>
      <c r="FN24" s="379"/>
      <c r="FO24" s="379"/>
      <c r="FP24" s="379"/>
      <c r="FQ24" s="379"/>
      <c r="FR24" s="379"/>
      <c r="FS24" s="379"/>
      <c r="FT24" s="379"/>
      <c r="FU24" s="379"/>
      <c r="FV24" s="379"/>
      <c r="FW24" s="379"/>
      <c r="FX24" s="379"/>
      <c r="FY24" s="379"/>
      <c r="FZ24" s="379"/>
      <c r="GA24" s="379"/>
      <c r="GB24" s="379"/>
      <c r="GC24" s="379"/>
    </row>
    <row r="25" spans="1:185" s="490" customFormat="1">
      <c r="A25" s="349" t="s">
        <v>241</v>
      </c>
      <c r="B25" s="349" t="s">
        <v>173</v>
      </c>
      <c r="C25" s="9">
        <v>0</v>
      </c>
      <c r="D25" s="9">
        <v>0</v>
      </c>
      <c r="E25" s="9">
        <v>0</v>
      </c>
      <c r="F25" s="9">
        <v>0</v>
      </c>
      <c r="G25" s="9">
        <v>501</v>
      </c>
      <c r="H25" s="9">
        <v>510</v>
      </c>
      <c r="I25" s="9">
        <v>509</v>
      </c>
      <c r="J25" s="9">
        <v>517</v>
      </c>
      <c r="K25" s="9">
        <v>501</v>
      </c>
      <c r="L25" s="9">
        <v>510</v>
      </c>
      <c r="M25" s="9">
        <v>517</v>
      </c>
      <c r="N25" s="9">
        <v>342</v>
      </c>
      <c r="O25" s="9">
        <v>508</v>
      </c>
      <c r="P25" s="9">
        <v>396</v>
      </c>
      <c r="Q25" s="427">
        <v>223</v>
      </c>
      <c r="R25" s="427">
        <v>215</v>
      </c>
      <c r="S25" s="427">
        <v>207</v>
      </c>
      <c r="T25" s="427">
        <v>207</v>
      </c>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322"/>
    </row>
    <row r="26" spans="1:185">
      <c r="A26" s="349" t="s">
        <v>242</v>
      </c>
      <c r="B26" s="349" t="s">
        <v>175</v>
      </c>
      <c r="C26" s="9">
        <v>0</v>
      </c>
      <c r="D26" s="9">
        <v>0</v>
      </c>
      <c r="E26" s="9">
        <v>0</v>
      </c>
      <c r="F26" s="9">
        <v>0</v>
      </c>
      <c r="G26" s="9">
        <v>30956</v>
      </c>
      <c r="H26" s="9">
        <v>29256</v>
      </c>
      <c r="I26" s="9">
        <v>27811</v>
      </c>
      <c r="J26" s="9">
        <v>31531</v>
      </c>
      <c r="K26" s="9">
        <v>27342</v>
      </c>
      <c r="L26" s="9">
        <v>26279</v>
      </c>
      <c r="M26" s="9">
        <v>26623</v>
      </c>
      <c r="N26" s="9">
        <v>25497</v>
      </c>
      <c r="O26" s="9">
        <v>22877</v>
      </c>
      <c r="P26" s="9">
        <v>7954</v>
      </c>
      <c r="Q26" s="426">
        <v>4388</v>
      </c>
      <c r="R26" s="426">
        <v>7158</v>
      </c>
      <c r="S26" s="426">
        <v>3576</v>
      </c>
      <c r="T26" s="426">
        <v>3330</v>
      </c>
    </row>
    <row r="27" spans="1:185" s="15" customFormat="1">
      <c r="A27" s="382" t="s">
        <v>243</v>
      </c>
      <c r="B27" s="382" t="s">
        <v>255</v>
      </c>
      <c r="C27" s="14">
        <v>0</v>
      </c>
      <c r="D27" s="14">
        <v>0</v>
      </c>
      <c r="E27" s="14">
        <v>0</v>
      </c>
      <c r="F27" s="14">
        <v>0</v>
      </c>
      <c r="G27" s="14">
        <v>0</v>
      </c>
      <c r="H27" s="14">
        <v>0</v>
      </c>
      <c r="I27" s="14">
        <v>0</v>
      </c>
      <c r="J27" s="14">
        <v>0</v>
      </c>
      <c r="K27" s="14">
        <v>0</v>
      </c>
      <c r="L27" s="14">
        <v>0</v>
      </c>
      <c r="M27" s="14">
        <v>0</v>
      </c>
      <c r="N27" s="14">
        <v>0</v>
      </c>
      <c r="O27" s="14">
        <v>0</v>
      </c>
      <c r="P27" s="14">
        <v>0</v>
      </c>
      <c r="Q27" s="426">
        <v>0</v>
      </c>
      <c r="R27" s="426">
        <v>0</v>
      </c>
      <c r="S27" s="426">
        <v>0</v>
      </c>
      <c r="T27" s="426">
        <v>0</v>
      </c>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378"/>
      <c r="BE27" s="378"/>
      <c r="BF27" s="378"/>
      <c r="BG27" s="378"/>
      <c r="BH27" s="378"/>
      <c r="BI27" s="378"/>
      <c r="BJ27" s="378"/>
      <c r="BK27" s="378"/>
      <c r="BL27" s="378"/>
      <c r="BM27" s="378"/>
      <c r="BN27" s="378"/>
      <c r="BO27" s="378"/>
      <c r="BP27" s="378"/>
      <c r="BQ27" s="378"/>
      <c r="BR27" s="378"/>
      <c r="BS27" s="378"/>
      <c r="BT27" s="378"/>
      <c r="BU27" s="378"/>
      <c r="BV27" s="378"/>
      <c r="BW27" s="378"/>
      <c r="BX27" s="378"/>
      <c r="BY27" s="378"/>
      <c r="BZ27" s="378"/>
      <c r="CA27" s="378"/>
      <c r="CB27" s="378"/>
      <c r="CC27" s="378"/>
      <c r="CD27" s="378"/>
      <c r="CE27" s="378"/>
      <c r="CF27" s="378"/>
      <c r="CG27" s="378"/>
      <c r="CH27" s="378"/>
      <c r="CI27" s="378"/>
      <c r="CJ27" s="378"/>
      <c r="CK27" s="378"/>
      <c r="CL27" s="378"/>
      <c r="CM27" s="378"/>
      <c r="CN27" s="378"/>
      <c r="CO27" s="378"/>
      <c r="CP27" s="378"/>
      <c r="CQ27" s="378"/>
      <c r="CR27" s="378"/>
      <c r="CS27" s="378"/>
      <c r="CT27" s="378"/>
      <c r="CU27" s="378"/>
      <c r="CV27" s="378"/>
      <c r="CW27" s="378"/>
      <c r="CX27" s="378"/>
      <c r="CY27" s="378"/>
      <c r="CZ27" s="378"/>
      <c r="DA27" s="378"/>
      <c r="DB27" s="378"/>
      <c r="DC27" s="378"/>
      <c r="DD27" s="378"/>
      <c r="DE27" s="378"/>
      <c r="DF27" s="378"/>
      <c r="DG27" s="378"/>
      <c r="DH27" s="378"/>
      <c r="DI27" s="378"/>
      <c r="DJ27" s="378"/>
      <c r="DK27" s="378"/>
      <c r="DL27" s="378"/>
      <c r="DM27" s="378"/>
      <c r="DN27" s="378"/>
      <c r="DO27" s="378"/>
      <c r="DP27" s="378"/>
      <c r="DQ27" s="378"/>
      <c r="DR27" s="378"/>
      <c r="DS27" s="378"/>
      <c r="DT27" s="378"/>
      <c r="DU27" s="378"/>
      <c r="DV27" s="378"/>
      <c r="DW27" s="378"/>
      <c r="DX27" s="378"/>
      <c r="DY27" s="378"/>
      <c r="DZ27" s="378"/>
      <c r="EA27" s="378"/>
      <c r="EB27" s="378"/>
      <c r="EC27" s="378"/>
      <c r="ED27" s="378"/>
      <c r="EE27" s="378"/>
      <c r="EF27" s="378"/>
      <c r="EG27" s="378"/>
      <c r="EH27" s="378"/>
      <c r="EI27" s="378"/>
      <c r="EJ27" s="378"/>
      <c r="EK27" s="378"/>
      <c r="EL27" s="378"/>
      <c r="EM27" s="378"/>
      <c r="EN27" s="378"/>
      <c r="EO27" s="378"/>
      <c r="EP27" s="378"/>
      <c r="EQ27" s="378"/>
      <c r="ER27" s="378"/>
      <c r="ES27" s="378"/>
      <c r="ET27" s="378"/>
      <c r="EU27" s="378"/>
      <c r="EV27" s="378"/>
      <c r="EW27" s="378"/>
      <c r="EX27" s="378"/>
      <c r="EY27" s="378"/>
      <c r="EZ27" s="378"/>
      <c r="FA27" s="378"/>
      <c r="FB27" s="378"/>
      <c r="FC27" s="378"/>
      <c r="FD27" s="378"/>
      <c r="FE27" s="378"/>
      <c r="FF27" s="378"/>
      <c r="FG27" s="378"/>
      <c r="FH27" s="378"/>
      <c r="FI27" s="378"/>
      <c r="FJ27" s="378"/>
      <c r="FK27" s="378"/>
      <c r="FL27" s="378"/>
      <c r="FM27" s="378"/>
      <c r="FN27" s="378"/>
      <c r="FO27" s="378"/>
      <c r="FP27" s="378"/>
      <c r="FQ27" s="378"/>
      <c r="FR27" s="378"/>
      <c r="FS27" s="378"/>
      <c r="FT27" s="378"/>
      <c r="FU27" s="378"/>
      <c r="FV27" s="378"/>
      <c r="FW27" s="378"/>
      <c r="FX27" s="378"/>
      <c r="FY27" s="378"/>
      <c r="FZ27" s="378"/>
      <c r="GA27" s="378"/>
      <c r="GB27" s="378"/>
      <c r="GC27" s="378"/>
    </row>
    <row r="28" spans="1:185">
      <c r="A28" s="383" t="s">
        <v>641</v>
      </c>
      <c r="B28" s="349" t="s">
        <v>511</v>
      </c>
      <c r="C28" s="9">
        <v>0</v>
      </c>
      <c r="D28" s="9">
        <v>0</v>
      </c>
      <c r="E28" s="9">
        <v>0</v>
      </c>
      <c r="F28" s="9">
        <v>0</v>
      </c>
      <c r="G28" s="9">
        <v>5862</v>
      </c>
      <c r="H28" s="9">
        <v>-5649</v>
      </c>
      <c r="I28" s="9">
        <v>3657</v>
      </c>
      <c r="J28" s="9">
        <v>9825</v>
      </c>
      <c r="K28" s="9">
        <v>22900</v>
      </c>
      <c r="L28" s="9">
        <v>20779</v>
      </c>
      <c r="M28" s="9">
        <v>5969</v>
      </c>
      <c r="N28" s="9">
        <v>3215</v>
      </c>
      <c r="O28" s="9">
        <v>3951</v>
      </c>
      <c r="P28" s="9">
        <v>4958</v>
      </c>
      <c r="Q28" s="426">
        <v>1022</v>
      </c>
      <c r="R28" s="426">
        <v>2893</v>
      </c>
      <c r="S28" s="426">
        <v>-389</v>
      </c>
      <c r="T28" s="426">
        <v>506</v>
      </c>
    </row>
    <row r="29" spans="1:185" s="22" customFormat="1">
      <c r="A29" s="380" t="s">
        <v>248</v>
      </c>
      <c r="B29" s="380" t="s">
        <v>252</v>
      </c>
      <c r="C29" s="429">
        <v>-305806</v>
      </c>
      <c r="D29" s="429">
        <v>-318481</v>
      </c>
      <c r="E29" s="429">
        <v>-322842</v>
      </c>
      <c r="F29" s="429">
        <v>-305281</v>
      </c>
      <c r="G29" s="429">
        <v>-298674</v>
      </c>
      <c r="H29" s="429">
        <v>-340536</v>
      </c>
      <c r="I29" s="429">
        <v>-383490</v>
      </c>
      <c r="J29" s="429">
        <v>-448690</v>
      </c>
      <c r="K29" s="429">
        <v>-473099</v>
      </c>
      <c r="L29" s="429">
        <v>-492917</v>
      </c>
      <c r="M29" s="429">
        <v>-465122</v>
      </c>
      <c r="N29" s="429">
        <v>-450529</v>
      </c>
      <c r="O29" s="429">
        <v>-404406</v>
      </c>
      <c r="P29" s="429">
        <v>-289941</v>
      </c>
      <c r="Q29" s="429">
        <v>-155686</v>
      </c>
      <c r="R29" s="429">
        <v>-118978</v>
      </c>
      <c r="S29" s="429">
        <v>-105914</v>
      </c>
      <c r="T29" s="429">
        <v>-93618</v>
      </c>
      <c r="V29" s="379"/>
      <c r="W29" s="379"/>
      <c r="X29" s="379"/>
      <c r="Y29" s="379"/>
      <c r="Z29" s="379"/>
      <c r="AA29" s="379"/>
      <c r="AB29" s="379"/>
      <c r="AC29" s="379"/>
      <c r="AD29" s="379"/>
      <c r="AE29" s="379"/>
      <c r="AF29" s="379"/>
      <c r="AG29" s="379"/>
      <c r="AH29" s="379"/>
      <c r="AI29" s="379"/>
      <c r="AJ29" s="379"/>
      <c r="AK29" s="379"/>
      <c r="AL29" s="379"/>
      <c r="AM29" s="379"/>
      <c r="AN29" s="379"/>
      <c r="AO29" s="379"/>
      <c r="AP29" s="379"/>
      <c r="AQ29" s="379"/>
      <c r="AR29" s="379"/>
      <c r="AS29" s="379"/>
      <c r="AT29" s="379"/>
      <c r="AU29" s="379"/>
      <c r="AV29" s="379"/>
      <c r="AW29" s="379"/>
      <c r="AX29" s="379"/>
      <c r="AY29" s="379"/>
      <c r="AZ29" s="379"/>
      <c r="BA29" s="379"/>
      <c r="BB29" s="379"/>
      <c r="BC29" s="379"/>
      <c r="BD29" s="379"/>
      <c r="BE29" s="379"/>
      <c r="BF29" s="379"/>
      <c r="BG29" s="379"/>
      <c r="BH29" s="379"/>
      <c r="BI29" s="379"/>
      <c r="BJ29" s="379"/>
      <c r="BK29" s="379"/>
      <c r="BL29" s="379"/>
      <c r="BM29" s="379"/>
      <c r="BN29" s="379"/>
      <c r="BO29" s="379"/>
      <c r="BP29" s="379"/>
      <c r="BQ29" s="379"/>
      <c r="BR29" s="379"/>
      <c r="BS29" s="379"/>
      <c r="BT29" s="379"/>
      <c r="BU29" s="379"/>
      <c r="BV29" s="379"/>
      <c r="BW29" s="379"/>
      <c r="BX29" s="379"/>
      <c r="BY29" s="379"/>
      <c r="BZ29" s="379"/>
      <c r="CA29" s="379"/>
      <c r="CB29" s="379"/>
      <c r="CC29" s="379"/>
      <c r="CD29" s="379"/>
      <c r="CE29" s="379"/>
      <c r="CF29" s="379"/>
      <c r="CG29" s="379"/>
      <c r="CH29" s="379"/>
      <c r="CI29" s="379"/>
      <c r="CJ29" s="379"/>
      <c r="CK29" s="379"/>
      <c r="CL29" s="379"/>
      <c r="CM29" s="379"/>
      <c r="CN29" s="379"/>
      <c r="CO29" s="379"/>
      <c r="CP29" s="379"/>
      <c r="CQ29" s="379"/>
      <c r="CR29" s="379"/>
      <c r="CS29" s="379"/>
      <c r="CT29" s="379"/>
      <c r="CU29" s="379"/>
      <c r="CV29" s="379"/>
      <c r="CW29" s="379"/>
      <c r="CX29" s="379"/>
      <c r="CY29" s="379"/>
      <c r="CZ29" s="379"/>
      <c r="DA29" s="379"/>
      <c r="DB29" s="379"/>
      <c r="DC29" s="379"/>
      <c r="DD29" s="379"/>
      <c r="DE29" s="379"/>
      <c r="DF29" s="379"/>
      <c r="DG29" s="379"/>
      <c r="DH29" s="379"/>
      <c r="DI29" s="379"/>
      <c r="DJ29" s="379"/>
      <c r="DK29" s="379"/>
      <c r="DL29" s="379"/>
      <c r="DM29" s="379"/>
      <c r="DN29" s="379"/>
      <c r="DO29" s="379"/>
      <c r="DP29" s="379"/>
      <c r="DQ29" s="379"/>
      <c r="DR29" s="379"/>
      <c r="DS29" s="379"/>
      <c r="DT29" s="379"/>
      <c r="DU29" s="379"/>
      <c r="DV29" s="379"/>
      <c r="DW29" s="379"/>
      <c r="DX29" s="379"/>
      <c r="DY29" s="379"/>
      <c r="DZ29" s="379"/>
      <c r="EA29" s="379"/>
      <c r="EB29" s="379"/>
      <c r="EC29" s="379"/>
      <c r="ED29" s="379"/>
      <c r="EE29" s="379"/>
      <c r="EF29" s="379"/>
      <c r="EG29" s="379"/>
      <c r="EH29" s="379"/>
      <c r="EI29" s="379"/>
      <c r="EJ29" s="379"/>
      <c r="EK29" s="379"/>
      <c r="EL29" s="379"/>
      <c r="EM29" s="379"/>
      <c r="EN29" s="379"/>
      <c r="EO29" s="379"/>
      <c r="EP29" s="379"/>
      <c r="EQ29" s="379"/>
      <c r="ER29" s="379"/>
      <c r="ES29" s="379"/>
      <c r="ET29" s="379"/>
      <c r="EU29" s="379"/>
      <c r="EV29" s="379"/>
      <c r="EW29" s="379"/>
      <c r="EX29" s="379"/>
      <c r="EY29" s="379"/>
      <c r="EZ29" s="379"/>
      <c r="FA29" s="379"/>
      <c r="FB29" s="379"/>
      <c r="FC29" s="379"/>
      <c r="FD29" s="379"/>
      <c r="FE29" s="379"/>
      <c r="FF29" s="379"/>
      <c r="FG29" s="379"/>
      <c r="FH29" s="379"/>
      <c r="FI29" s="379"/>
      <c r="FJ29" s="379"/>
      <c r="FK29" s="379"/>
      <c r="FL29" s="379"/>
      <c r="FM29" s="379"/>
      <c r="FN29" s="379"/>
      <c r="FO29" s="379"/>
      <c r="FP29" s="379"/>
      <c r="FQ29" s="379"/>
      <c r="FR29" s="379"/>
      <c r="FS29" s="379"/>
      <c r="FT29" s="379"/>
      <c r="FU29" s="379"/>
      <c r="FV29" s="379"/>
      <c r="FW29" s="379"/>
      <c r="FX29" s="379"/>
      <c r="FY29" s="379"/>
      <c r="FZ29" s="379"/>
      <c r="GA29" s="379"/>
      <c r="GB29" s="379"/>
      <c r="GC29" s="379"/>
    </row>
    <row r="30" spans="1:185">
      <c r="A30" s="349" t="s">
        <v>628</v>
      </c>
      <c r="B30" s="349" t="s">
        <v>632</v>
      </c>
      <c r="C30" s="9">
        <v>-140425</v>
      </c>
      <c r="D30" s="9">
        <v>-145984</v>
      </c>
      <c r="E30" s="9">
        <v>-142184</v>
      </c>
      <c r="F30" s="9">
        <v>-129467</v>
      </c>
      <c r="G30" s="9">
        <v>-118894</v>
      </c>
      <c r="H30" s="9">
        <v>-140819</v>
      </c>
      <c r="I30" s="9">
        <v>-163782</v>
      </c>
      <c r="J30" s="9">
        <v>-205129</v>
      </c>
      <c r="K30" s="9">
        <v>-223733</v>
      </c>
      <c r="L30" s="9">
        <v>-231345</v>
      </c>
      <c r="M30" s="9">
        <v>-198159</v>
      </c>
      <c r="N30" s="9">
        <v>-195265</v>
      </c>
      <c r="O30" s="9">
        <v>-181213</v>
      </c>
      <c r="P30" s="9">
        <v>-148891</v>
      </c>
      <c r="Q30" s="427">
        <v>-68976</v>
      </c>
      <c r="R30" s="427">
        <v>-51400</v>
      </c>
      <c r="S30" s="427">
        <v>-33670</v>
      </c>
      <c r="T30" s="427">
        <v>-25116</v>
      </c>
    </row>
    <row r="31" spans="1:185">
      <c r="A31" s="349" t="s">
        <v>629</v>
      </c>
      <c r="B31" s="349" t="s">
        <v>633</v>
      </c>
      <c r="C31" s="9">
        <v>-89816</v>
      </c>
      <c r="D31" s="9">
        <v>-82836</v>
      </c>
      <c r="E31" s="9">
        <v>-85502</v>
      </c>
      <c r="F31" s="9">
        <v>-84026</v>
      </c>
      <c r="G31" s="9">
        <v>-84594</v>
      </c>
      <c r="H31" s="9">
        <v>-94367</v>
      </c>
      <c r="I31" s="9">
        <v>-108436</v>
      </c>
      <c r="J31" s="9">
        <v>-118752</v>
      </c>
      <c r="K31" s="9">
        <v>-120991</v>
      </c>
      <c r="L31" s="9">
        <v>-122607</v>
      </c>
      <c r="M31" s="9">
        <v>-135182</v>
      </c>
      <c r="N31" s="9">
        <v>-136753</v>
      </c>
      <c r="O31" s="9">
        <v>-107596</v>
      </c>
      <c r="P31" s="9">
        <v>-63211</v>
      </c>
      <c r="Q31" s="427">
        <v>-28993</v>
      </c>
      <c r="R31" s="427">
        <v>-18273</v>
      </c>
      <c r="S31" s="427">
        <v>-12609</v>
      </c>
      <c r="T31" s="427">
        <v>-9756</v>
      </c>
    </row>
    <row r="32" spans="1:185" ht="28.5">
      <c r="A32" s="349" t="s">
        <v>249</v>
      </c>
      <c r="B32" s="349" t="s">
        <v>253</v>
      </c>
      <c r="C32" s="9">
        <v>-7225</v>
      </c>
      <c r="D32" s="9">
        <v>-14282</v>
      </c>
      <c r="E32" s="9">
        <v>-19250</v>
      </c>
      <c r="F32" s="9">
        <v>-13610</v>
      </c>
      <c r="G32" s="9">
        <v>-17746</v>
      </c>
      <c r="H32" s="9">
        <v>-17766</v>
      </c>
      <c r="I32" s="9">
        <v>-18853</v>
      </c>
      <c r="J32" s="9">
        <v>-27315</v>
      </c>
      <c r="K32" s="9">
        <v>-29378</v>
      </c>
      <c r="L32" s="9">
        <v>-33560</v>
      </c>
      <c r="M32" s="9">
        <v>-23616</v>
      </c>
      <c r="N32" s="9">
        <v>-10051</v>
      </c>
      <c r="O32" s="9">
        <v>-6829</v>
      </c>
      <c r="P32" s="9">
        <v>-1369</v>
      </c>
      <c r="Q32" s="426">
        <v>329</v>
      </c>
      <c r="R32" s="426">
        <v>469</v>
      </c>
      <c r="S32" s="426">
        <v>614</v>
      </c>
      <c r="T32" s="426">
        <v>847</v>
      </c>
    </row>
    <row r="33" spans="1:185">
      <c r="A33" s="349" t="s">
        <v>630</v>
      </c>
      <c r="B33" s="349" t="s">
        <v>634</v>
      </c>
      <c r="C33" s="9">
        <v>-10913</v>
      </c>
      <c r="D33" s="9">
        <v>-14626</v>
      </c>
      <c r="E33" s="9">
        <v>-14428</v>
      </c>
      <c r="F33" s="9">
        <v>-14094</v>
      </c>
      <c r="G33" s="9">
        <v>-13305</v>
      </c>
      <c r="H33" s="9">
        <v>-16044</v>
      </c>
      <c r="I33" s="9">
        <v>-13544</v>
      </c>
      <c r="J33" s="9">
        <v>-12208</v>
      </c>
      <c r="K33" s="9">
        <v>-12924</v>
      </c>
      <c r="L33" s="9">
        <v>-15138</v>
      </c>
      <c r="M33" s="9">
        <v>-15278</v>
      </c>
      <c r="N33" s="9">
        <v>-14709</v>
      </c>
      <c r="O33" s="9">
        <v>-11898</v>
      </c>
      <c r="P33" s="9">
        <v>-5661</v>
      </c>
      <c r="Q33" s="426">
        <v>-2077</v>
      </c>
      <c r="R33" s="426">
        <v>-1277</v>
      </c>
      <c r="S33" s="426">
        <v>-781</v>
      </c>
      <c r="T33" s="426">
        <v>-127</v>
      </c>
    </row>
    <row r="34" spans="1:185">
      <c r="A34" s="349" t="s">
        <v>631</v>
      </c>
      <c r="B34" s="349" t="s">
        <v>635</v>
      </c>
      <c r="C34" s="9">
        <v>-12773</v>
      </c>
      <c r="D34" s="9">
        <v>-11739</v>
      </c>
      <c r="E34" s="9">
        <v>-10384</v>
      </c>
      <c r="F34" s="9">
        <v>-11749</v>
      </c>
      <c r="G34" s="9">
        <v>-13262</v>
      </c>
      <c r="H34" s="9">
        <v>-9675</v>
      </c>
      <c r="I34" s="9">
        <v>-14232</v>
      </c>
      <c r="J34" s="9">
        <v>-16187</v>
      </c>
      <c r="K34" s="9">
        <v>-14066</v>
      </c>
      <c r="L34" s="9">
        <v>-17696</v>
      </c>
      <c r="M34" s="9">
        <v>-18754</v>
      </c>
      <c r="N34" s="9">
        <v>-19905</v>
      </c>
      <c r="O34" s="9">
        <v>-23574</v>
      </c>
      <c r="P34" s="9">
        <v>-15662</v>
      </c>
      <c r="Q34" s="426">
        <v>-8907</v>
      </c>
      <c r="R34" s="426">
        <v>-6223</v>
      </c>
      <c r="S34" s="426">
        <v>-6361</v>
      </c>
      <c r="T34" s="426">
        <v>-5883</v>
      </c>
    </row>
    <row r="35" spans="1:185">
      <c r="A35" s="349" t="s">
        <v>250</v>
      </c>
      <c r="B35" s="349" t="s">
        <v>159</v>
      </c>
      <c r="C35" s="9">
        <v>0</v>
      </c>
      <c r="D35" s="9">
        <v>0</v>
      </c>
      <c r="E35" s="9">
        <v>0</v>
      </c>
      <c r="F35" s="9">
        <v>0</v>
      </c>
      <c r="G35" s="9">
        <v>0</v>
      </c>
      <c r="H35" s="9">
        <v>0</v>
      </c>
      <c r="I35" s="9">
        <v>0</v>
      </c>
      <c r="J35" s="9"/>
      <c r="K35" s="9">
        <v>-4480</v>
      </c>
      <c r="L35" s="9">
        <v>-6272</v>
      </c>
      <c r="M35" s="9">
        <v>-5507</v>
      </c>
      <c r="N35" s="9">
        <v>-5339</v>
      </c>
      <c r="O35" s="9">
        <v>-5268</v>
      </c>
      <c r="P35" s="9">
        <v>-5023</v>
      </c>
      <c r="Q35" s="426">
        <v>-4568</v>
      </c>
      <c r="R35" s="426">
        <v>-4093</v>
      </c>
      <c r="S35" s="426">
        <v>-4190</v>
      </c>
      <c r="T35" s="426">
        <v>-3747</v>
      </c>
    </row>
    <row r="36" spans="1:185" ht="28.5">
      <c r="A36" s="349" t="s">
        <v>251</v>
      </c>
      <c r="B36" s="349" t="s">
        <v>254</v>
      </c>
      <c r="C36" s="9">
        <v>-44654</v>
      </c>
      <c r="D36" s="9">
        <v>-49014</v>
      </c>
      <c r="E36" s="9">
        <v>-51094</v>
      </c>
      <c r="F36" s="9">
        <v>-52335</v>
      </c>
      <c r="G36" s="9">
        <v>-50873</v>
      </c>
      <c r="H36" s="9">
        <v>-61865</v>
      </c>
      <c r="I36" s="9">
        <v>-64643</v>
      </c>
      <c r="J36" s="9">
        <v>-69099</v>
      </c>
      <c r="K36" s="9">
        <v>-67527</v>
      </c>
      <c r="L36" s="9">
        <v>-66299</v>
      </c>
      <c r="M36" s="9">
        <v>-68626</v>
      </c>
      <c r="N36" s="9">
        <v>-68507</v>
      </c>
      <c r="O36" s="9">
        <v>-68028</v>
      </c>
      <c r="P36" s="9">
        <v>-50124</v>
      </c>
      <c r="Q36" s="426">
        <v>-42494</v>
      </c>
      <c r="R36" s="426">
        <v>-38181</v>
      </c>
      <c r="S36" s="426">
        <v>-37162</v>
      </c>
      <c r="T36" s="426">
        <v>-37835</v>
      </c>
    </row>
    <row r="37" spans="1:185">
      <c r="A37" s="477" t="s">
        <v>246</v>
      </c>
      <c r="B37" s="477" t="s">
        <v>258</v>
      </c>
      <c r="C37" s="478">
        <v>0</v>
      </c>
      <c r="D37" s="478">
        <v>0</v>
      </c>
      <c r="E37" s="478">
        <v>0</v>
      </c>
      <c r="F37" s="478">
        <v>0</v>
      </c>
      <c r="G37" s="478">
        <v>0</v>
      </c>
      <c r="H37" s="478">
        <v>0</v>
      </c>
      <c r="I37" s="478">
        <v>0</v>
      </c>
      <c r="J37" s="478">
        <v>0</v>
      </c>
      <c r="K37" s="478">
        <v>0</v>
      </c>
      <c r="L37" s="478">
        <v>0</v>
      </c>
      <c r="M37" s="478">
        <v>0</v>
      </c>
      <c r="N37" s="478">
        <v>0</v>
      </c>
      <c r="O37" s="478">
        <v>0</v>
      </c>
      <c r="P37" s="478">
        <v>0</v>
      </c>
      <c r="Q37" s="478">
        <v>0</v>
      </c>
      <c r="R37" s="478">
        <v>0</v>
      </c>
      <c r="S37" s="478">
        <v>-11755</v>
      </c>
      <c r="T37" s="478">
        <v>-12001</v>
      </c>
    </row>
    <row r="38" spans="1:185" s="22" customFormat="1">
      <c r="A38" s="384" t="s">
        <v>89</v>
      </c>
      <c r="B38" s="384" t="s">
        <v>1</v>
      </c>
      <c r="C38" s="259">
        <v>1253996</v>
      </c>
      <c r="D38" s="259">
        <v>1302487</v>
      </c>
      <c r="E38" s="259">
        <v>1340966</v>
      </c>
      <c r="F38" s="259">
        <v>1379448</v>
      </c>
      <c r="G38" s="259">
        <v>1389827</v>
      </c>
      <c r="H38" s="259">
        <v>1396207</v>
      </c>
      <c r="I38" s="259">
        <v>1422219</v>
      </c>
      <c r="J38" s="259">
        <v>1534153</v>
      </c>
      <c r="K38" s="259">
        <v>1608600</v>
      </c>
      <c r="L38" s="259">
        <v>1623532</v>
      </c>
      <c r="M38" s="259">
        <v>1701034</v>
      </c>
      <c r="N38" s="259">
        <v>1647003</v>
      </c>
      <c r="O38" s="259">
        <v>1636313</v>
      </c>
      <c r="P38" s="259">
        <v>1458435</v>
      </c>
      <c r="Q38" s="430">
        <v>1382682</v>
      </c>
      <c r="R38" s="430">
        <v>1410719</v>
      </c>
      <c r="S38" s="430">
        <v>1376958</v>
      </c>
      <c r="T38" s="430">
        <v>1411088</v>
      </c>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379"/>
      <c r="BE38" s="379"/>
      <c r="BF38" s="379"/>
      <c r="BG38" s="379"/>
      <c r="BH38" s="379"/>
      <c r="BI38" s="379"/>
      <c r="BJ38" s="379"/>
      <c r="BK38" s="379"/>
      <c r="BL38" s="379"/>
      <c r="BM38" s="379"/>
      <c r="BN38" s="379"/>
      <c r="BO38" s="379"/>
      <c r="BP38" s="379"/>
      <c r="BQ38" s="379"/>
      <c r="BR38" s="379"/>
      <c r="BS38" s="379"/>
      <c r="BT38" s="379"/>
      <c r="BU38" s="379"/>
      <c r="BV38" s="379"/>
      <c r="BW38" s="379"/>
      <c r="BX38" s="379"/>
      <c r="BY38" s="379"/>
      <c r="BZ38" s="379"/>
      <c r="CA38" s="379"/>
      <c r="CB38" s="379"/>
      <c r="CC38" s="379"/>
      <c r="CD38" s="379"/>
      <c r="CE38" s="379"/>
      <c r="CF38" s="379"/>
      <c r="CG38" s="379"/>
      <c r="CH38" s="379"/>
      <c r="CI38" s="379"/>
      <c r="CJ38" s="379"/>
      <c r="CK38" s="379"/>
      <c r="CL38" s="379"/>
      <c r="CM38" s="379"/>
      <c r="CN38" s="379"/>
      <c r="CO38" s="379"/>
      <c r="CP38" s="379"/>
      <c r="CQ38" s="379"/>
      <c r="CR38" s="379"/>
      <c r="CS38" s="379"/>
      <c r="CT38" s="379"/>
      <c r="CU38" s="379"/>
      <c r="CV38" s="379"/>
      <c r="CW38" s="379"/>
      <c r="CX38" s="379"/>
      <c r="CY38" s="379"/>
      <c r="CZ38" s="379"/>
      <c r="DA38" s="379"/>
      <c r="DB38" s="379"/>
      <c r="DC38" s="379"/>
      <c r="DD38" s="379"/>
      <c r="DE38" s="379"/>
      <c r="DF38" s="379"/>
      <c r="DG38" s="379"/>
      <c r="DH38" s="379"/>
      <c r="DI38" s="379"/>
      <c r="DJ38" s="379"/>
      <c r="DK38" s="379"/>
      <c r="DL38" s="379"/>
      <c r="DM38" s="379"/>
      <c r="DN38" s="379"/>
      <c r="DO38" s="379"/>
      <c r="DP38" s="379"/>
      <c r="DQ38" s="379"/>
      <c r="DR38" s="379"/>
      <c r="DS38" s="379"/>
      <c r="DT38" s="379"/>
      <c r="DU38" s="379"/>
      <c r="DV38" s="379"/>
      <c r="DW38" s="379"/>
      <c r="DX38" s="379"/>
      <c r="DY38" s="379"/>
      <c r="DZ38" s="379"/>
      <c r="EA38" s="379"/>
      <c r="EB38" s="379"/>
      <c r="EC38" s="379"/>
      <c r="ED38" s="379"/>
      <c r="EE38" s="379"/>
      <c r="EF38" s="379"/>
      <c r="EG38" s="379"/>
      <c r="EH38" s="379"/>
      <c r="EI38" s="379"/>
      <c r="EJ38" s="379"/>
      <c r="EK38" s="379"/>
      <c r="EL38" s="379"/>
      <c r="EM38" s="379"/>
      <c r="EN38" s="379"/>
      <c r="EO38" s="379"/>
      <c r="EP38" s="379"/>
      <c r="EQ38" s="379"/>
      <c r="ER38" s="379"/>
      <c r="ES38" s="379"/>
      <c r="ET38" s="379"/>
      <c r="EU38" s="379"/>
      <c r="EV38" s="379"/>
      <c r="EW38" s="379"/>
      <c r="EX38" s="379"/>
      <c r="EY38" s="379"/>
      <c r="EZ38" s="379"/>
      <c r="FA38" s="379"/>
      <c r="FB38" s="379"/>
      <c r="FC38" s="379"/>
      <c r="FD38" s="379"/>
      <c r="FE38" s="379"/>
      <c r="FF38" s="379"/>
      <c r="FG38" s="379"/>
      <c r="FH38" s="379"/>
      <c r="FI38" s="379"/>
      <c r="FJ38" s="379"/>
      <c r="FK38" s="379"/>
      <c r="FL38" s="379"/>
      <c r="FM38" s="379"/>
      <c r="FN38" s="379"/>
      <c r="FO38" s="379"/>
      <c r="FP38" s="379"/>
      <c r="FQ38" s="379"/>
      <c r="FR38" s="379"/>
      <c r="FS38" s="379"/>
      <c r="FT38" s="379"/>
      <c r="FU38" s="379"/>
      <c r="FV38" s="379"/>
      <c r="FW38" s="379"/>
      <c r="FX38" s="379"/>
      <c r="FY38" s="379"/>
      <c r="FZ38" s="379"/>
      <c r="GA38" s="379"/>
      <c r="GB38" s="379"/>
      <c r="GC38" s="379"/>
    </row>
    <row r="39" spans="1:185">
      <c r="Q39" s="431"/>
      <c r="R39" s="431"/>
      <c r="S39" s="431"/>
      <c r="T39" s="431"/>
    </row>
    <row r="40" spans="1:185">
      <c r="O40" s="322">
        <v>1636313</v>
      </c>
      <c r="P40" s="322">
        <v>1458435</v>
      </c>
      <c r="Q40" s="322">
        <v>1382682</v>
      </c>
      <c r="R40" s="322">
        <v>1410719</v>
      </c>
      <c r="S40" s="322">
        <v>1376958</v>
      </c>
      <c r="T40" s="322">
        <v>1411088</v>
      </c>
    </row>
    <row r="41" spans="1:185">
      <c r="Q41" s="431"/>
      <c r="R41" s="431"/>
      <c r="S41" s="431"/>
      <c r="T41" s="431"/>
    </row>
    <row r="42" spans="1:185">
      <c r="Q42" s="431"/>
      <c r="R42" s="431"/>
      <c r="S42" s="431"/>
      <c r="T42" s="431"/>
    </row>
    <row r="43" spans="1:185">
      <c r="Q43" s="431"/>
      <c r="R43" s="431"/>
      <c r="S43" s="431"/>
      <c r="T43" s="431"/>
    </row>
    <row r="44" spans="1:185">
      <c r="R44" s="422"/>
      <c r="S44" s="422"/>
      <c r="T44" s="422"/>
    </row>
  </sheetData>
  <customSheetViews>
    <customSheetView guid="{12F8D032-8143-430B-8DFF-852E8796C402}" topLeftCell="O1">
      <selection activeCell="O1" sqref="O1:Z1048576"/>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899D69CD-4B7E-42BC-9944-5BD922EB798C}" topLeftCell="I1">
      <selection activeCell="R14" sqref="R14"/>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9AF4A83C-CF57-4B40-8A74-6A0EA6C2FE5C}">
      <pane xSplit="2" ySplit="1" topLeftCell="J2" activePane="bottomRight" state="frozen"/>
      <selection pane="bottomRight" activeCell="K12" sqref="K12"/>
      <pageMargins left="0.7" right="0.7" top="0.75" bottom="0.75" header="0.3" footer="0.3"/>
    </customSheetView>
    <customSheetView guid="{25FAB884-5E17-4008-8139-33D910C7DEFE}">
      <selection activeCell="A40" sqref="A40:XFD40"/>
      <pageMargins left="0.7" right="0.7" top="0.75" bottom="0.75" header="0.3" footer="0.3"/>
    </customSheetView>
    <customSheetView guid="{687A4863-1825-4D63-B732-E76682E6DE4F}" scale="66">
      <selection activeCell="A36" sqref="A36:XFD44"/>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71"/>
  <sheetViews>
    <sheetView showGridLines="0" showRuler="0" zoomScaleNormal="100" workbookViewId="0">
      <selection activeCell="B31" sqref="B31"/>
    </sheetView>
  </sheetViews>
  <sheetFormatPr defaultColWidth="9.140625" defaultRowHeight="12" customHeight="1"/>
  <cols>
    <col min="1" max="1" width="50.85546875" style="6" customWidth="1"/>
    <col min="2" max="2" width="51.85546875" style="6" bestFit="1" customWidth="1"/>
    <col min="3" max="4" width="9.140625" style="6" bestFit="1" customWidth="1"/>
    <col min="5" max="5" width="9.5703125" style="6" bestFit="1" customWidth="1"/>
    <col min="6" max="7" width="9.140625" style="6" bestFit="1" customWidth="1"/>
    <col min="8" max="8" width="9.5703125" style="6" bestFit="1" customWidth="1"/>
    <col min="9" max="9" width="9.140625" style="6" bestFit="1" customWidth="1"/>
    <col min="10" max="10" width="9.5703125" style="6" bestFit="1" customWidth="1"/>
    <col min="11" max="11" width="9.5703125" style="322" bestFit="1" customWidth="1"/>
    <col min="12" max="19" width="9.5703125" style="6" bestFit="1" customWidth="1"/>
    <col min="20" max="20" width="9.7109375" style="6" customWidth="1"/>
    <col min="21" max="16384" width="9.140625" style="6"/>
  </cols>
  <sheetData>
    <row r="1" spans="1:20" ht="15" customHeight="1" thickBot="1">
      <c r="C1" s="482"/>
      <c r="D1" s="482"/>
      <c r="E1" s="482"/>
      <c r="F1" s="482"/>
      <c r="G1" s="482"/>
      <c r="H1" s="482"/>
      <c r="I1" s="482"/>
      <c r="J1" s="482"/>
      <c r="K1" s="482"/>
      <c r="L1" s="482"/>
      <c r="M1" s="482"/>
      <c r="N1" s="482"/>
      <c r="O1" s="482"/>
      <c r="P1" s="482"/>
      <c r="Q1" s="482"/>
      <c r="R1" s="482"/>
      <c r="S1" s="385"/>
      <c r="T1" s="385"/>
    </row>
    <row r="2" spans="1:20" ht="15" customHeight="1" thickBot="1">
      <c r="A2" s="372" t="s">
        <v>90</v>
      </c>
      <c r="B2" s="372" t="s">
        <v>2</v>
      </c>
      <c r="C2" s="385" t="s">
        <v>188</v>
      </c>
      <c r="D2" s="385" t="s">
        <v>189</v>
      </c>
      <c r="E2" s="385" t="s">
        <v>190</v>
      </c>
      <c r="F2" s="385" t="s">
        <v>191</v>
      </c>
      <c r="G2" s="385" t="s">
        <v>192</v>
      </c>
      <c r="H2" s="385" t="s">
        <v>193</v>
      </c>
      <c r="I2" s="385" t="s">
        <v>194</v>
      </c>
      <c r="J2" s="385" t="s">
        <v>195</v>
      </c>
      <c r="K2" s="385" t="s">
        <v>196</v>
      </c>
      <c r="L2" s="385" t="s">
        <v>197</v>
      </c>
      <c r="M2" s="385" t="s">
        <v>614</v>
      </c>
      <c r="N2" s="385" t="s">
        <v>623</v>
      </c>
      <c r="O2" s="385" t="s">
        <v>660</v>
      </c>
      <c r="P2" s="385" t="s">
        <v>664</v>
      </c>
      <c r="Q2" s="385" t="s">
        <v>675</v>
      </c>
      <c r="R2" s="385" t="s">
        <v>690</v>
      </c>
      <c r="S2" s="385" t="s">
        <v>694</v>
      </c>
      <c r="T2" s="385" t="s">
        <v>699</v>
      </c>
    </row>
    <row r="3" spans="1:20" ht="15" customHeight="1">
      <c r="A3" s="386" t="s">
        <v>198</v>
      </c>
      <c r="B3" s="386" t="s">
        <v>199</v>
      </c>
      <c r="C3" s="387">
        <v>83361</v>
      </c>
      <c r="D3" s="387">
        <v>85518</v>
      </c>
      <c r="E3" s="387">
        <v>83848</v>
      </c>
      <c r="F3" s="387">
        <v>85579</v>
      </c>
      <c r="G3" s="387">
        <v>81499</v>
      </c>
      <c r="H3" s="387">
        <v>80399</v>
      </c>
      <c r="I3" s="387">
        <v>78480</v>
      </c>
      <c r="J3" s="387">
        <v>82879</v>
      </c>
      <c r="K3" s="387">
        <v>81089</v>
      </c>
      <c r="L3" s="387">
        <v>81656</v>
      </c>
      <c r="M3" s="387">
        <v>82570</v>
      </c>
      <c r="N3" s="387">
        <v>81656</v>
      </c>
      <c r="O3" s="387">
        <v>79707</v>
      </c>
      <c r="P3" s="387">
        <v>73557</v>
      </c>
      <c r="Q3" s="387">
        <v>78479</v>
      </c>
      <c r="R3" s="387">
        <v>80906</v>
      </c>
      <c r="S3" s="387">
        <v>97970</v>
      </c>
      <c r="T3" s="387">
        <v>94908</v>
      </c>
    </row>
    <row r="4" spans="1:20" ht="25.9" customHeight="1">
      <c r="A4" s="388" t="s">
        <v>594</v>
      </c>
      <c r="B4" s="388" t="s">
        <v>595</v>
      </c>
      <c r="C4" s="387">
        <v>78240</v>
      </c>
      <c r="D4" s="387">
        <v>81798</v>
      </c>
      <c r="E4" s="387">
        <v>87134</v>
      </c>
      <c r="F4" s="387">
        <v>89192</v>
      </c>
      <c r="G4" s="387">
        <v>84417</v>
      </c>
      <c r="H4" s="387">
        <v>94901</v>
      </c>
      <c r="I4" s="387">
        <v>94726</v>
      </c>
      <c r="J4" s="387">
        <v>110839</v>
      </c>
      <c r="K4" s="387">
        <v>100706</v>
      </c>
      <c r="L4" s="387">
        <v>99012</v>
      </c>
      <c r="M4" s="387">
        <v>102697</v>
      </c>
      <c r="N4" s="387">
        <v>122720</v>
      </c>
      <c r="O4" s="387">
        <v>93088</v>
      </c>
      <c r="P4" s="387">
        <v>97888</v>
      </c>
      <c r="Q4" s="387">
        <v>109844</v>
      </c>
      <c r="R4" s="387">
        <v>104398</v>
      </c>
      <c r="S4" s="387">
        <v>113117</v>
      </c>
      <c r="T4" s="387">
        <v>95712</v>
      </c>
    </row>
    <row r="5" spans="1:20" ht="15" customHeight="1">
      <c r="A5" s="386" t="s">
        <v>200</v>
      </c>
      <c r="B5" s="386" t="s">
        <v>201</v>
      </c>
      <c r="C5" s="387">
        <v>12788</v>
      </c>
      <c r="D5" s="387">
        <v>11831</v>
      </c>
      <c r="E5" s="387">
        <v>16345</v>
      </c>
      <c r="F5" s="387">
        <v>19339</v>
      </c>
      <c r="G5" s="387">
        <v>14821</v>
      </c>
      <c r="H5" s="387">
        <v>14935</v>
      </c>
      <c r="I5" s="387">
        <v>14740</v>
      </c>
      <c r="J5" s="387">
        <v>26026</v>
      </c>
      <c r="K5" s="387">
        <v>17391</v>
      </c>
      <c r="L5" s="387">
        <v>16853</v>
      </c>
      <c r="M5" s="387">
        <v>17837</v>
      </c>
      <c r="N5" s="387">
        <v>20337</v>
      </c>
      <c r="O5" s="387">
        <v>23810</v>
      </c>
      <c r="P5" s="387">
        <v>18452</v>
      </c>
      <c r="Q5" s="387">
        <v>23531</v>
      </c>
      <c r="R5" s="387">
        <v>26188</v>
      </c>
      <c r="S5" s="387">
        <v>26049</v>
      </c>
      <c r="T5" s="387">
        <v>26589</v>
      </c>
    </row>
    <row r="6" spans="1:20" ht="15" customHeight="1">
      <c r="A6" s="386" t="s">
        <v>202</v>
      </c>
      <c r="B6" s="386" t="s">
        <v>203</v>
      </c>
      <c r="C6" s="387">
        <v>78131</v>
      </c>
      <c r="D6" s="387">
        <v>84907</v>
      </c>
      <c r="E6" s="387">
        <v>91823</v>
      </c>
      <c r="F6" s="387">
        <v>91195</v>
      </c>
      <c r="G6" s="387">
        <v>89091</v>
      </c>
      <c r="H6" s="387">
        <v>100549</v>
      </c>
      <c r="I6" s="387">
        <v>96500</v>
      </c>
      <c r="J6" s="387">
        <v>109843</v>
      </c>
      <c r="K6" s="387">
        <v>106851</v>
      </c>
      <c r="L6" s="387">
        <v>113794</v>
      </c>
      <c r="M6" s="387">
        <v>111614</v>
      </c>
      <c r="N6" s="387">
        <v>110458</v>
      </c>
      <c r="O6" s="387">
        <v>121539</v>
      </c>
      <c r="P6" s="387">
        <v>104174</v>
      </c>
      <c r="Q6" s="387">
        <v>116339</v>
      </c>
      <c r="R6" s="387">
        <v>126765</v>
      </c>
      <c r="S6" s="387">
        <v>119814</v>
      </c>
      <c r="T6" s="387">
        <v>136633</v>
      </c>
    </row>
    <row r="7" spans="1:20" ht="15" customHeight="1">
      <c r="A7" s="386" t="s">
        <v>697</v>
      </c>
      <c r="B7" s="386"/>
      <c r="C7" s="387">
        <v>58283</v>
      </c>
      <c r="D7" s="387">
        <v>61020</v>
      </c>
      <c r="E7" s="387">
        <v>61082</v>
      </c>
      <c r="F7" s="387">
        <v>66173</v>
      </c>
      <c r="G7" s="387">
        <v>59720</v>
      </c>
      <c r="H7" s="387">
        <v>60289</v>
      </c>
      <c r="I7" s="387">
        <v>62076</v>
      </c>
      <c r="J7" s="387">
        <v>63190</v>
      </c>
      <c r="K7" s="387">
        <v>58789</v>
      </c>
      <c r="L7" s="387">
        <v>59649</v>
      </c>
      <c r="M7" s="387">
        <v>60854</v>
      </c>
      <c r="N7" s="387">
        <v>59516</v>
      </c>
      <c r="O7" s="387">
        <v>53593</v>
      </c>
      <c r="P7" s="387">
        <v>49638</v>
      </c>
      <c r="Q7" s="387">
        <v>57203</v>
      </c>
      <c r="R7" s="387">
        <v>62657</v>
      </c>
      <c r="S7" s="387">
        <v>58462</v>
      </c>
      <c r="T7" s="387">
        <v>60311</v>
      </c>
    </row>
    <row r="8" spans="1:20" ht="15" customHeight="1">
      <c r="A8" s="386" t="s">
        <v>696</v>
      </c>
      <c r="B8" s="386" t="s">
        <v>695</v>
      </c>
      <c r="C8" s="387">
        <v>68751</v>
      </c>
      <c r="D8" s="387">
        <v>71455</v>
      </c>
      <c r="E8" s="387">
        <v>101339</v>
      </c>
      <c r="F8" s="387">
        <v>88892</v>
      </c>
      <c r="G8" s="387">
        <v>73537</v>
      </c>
      <c r="H8" s="387">
        <v>95008</v>
      </c>
      <c r="I8" s="387">
        <v>74282</v>
      </c>
      <c r="J8" s="387">
        <v>86594</v>
      </c>
      <c r="K8" s="387">
        <v>76340</v>
      </c>
      <c r="L8" s="387">
        <v>95744</v>
      </c>
      <c r="M8" s="387">
        <v>83041</v>
      </c>
      <c r="N8" s="387">
        <v>81846</v>
      </c>
      <c r="O8" s="387">
        <v>78588</v>
      </c>
      <c r="P8" s="387">
        <v>76146</v>
      </c>
      <c r="Q8" s="387">
        <v>91268</v>
      </c>
      <c r="R8" s="387">
        <v>92474</v>
      </c>
      <c r="S8" s="387">
        <v>85235</v>
      </c>
      <c r="T8" s="387">
        <v>87008</v>
      </c>
    </row>
    <row r="9" spans="1:20" ht="15" customHeight="1">
      <c r="A9" s="386" t="s">
        <v>205</v>
      </c>
      <c r="B9" s="386" t="s">
        <v>206</v>
      </c>
      <c r="C9" s="387">
        <v>40029</v>
      </c>
      <c r="D9" s="387">
        <v>42160</v>
      </c>
      <c r="E9" s="387">
        <v>42806</v>
      </c>
      <c r="F9" s="387">
        <v>44553</v>
      </c>
      <c r="G9" s="387">
        <v>43118</v>
      </c>
      <c r="H9" s="387">
        <v>42142</v>
      </c>
      <c r="I9" s="387">
        <v>42153</v>
      </c>
      <c r="J9" s="387">
        <v>46848</v>
      </c>
      <c r="K9" s="387">
        <v>44401</v>
      </c>
      <c r="L9" s="387">
        <v>45249</v>
      </c>
      <c r="M9" s="387">
        <v>46451</v>
      </c>
      <c r="N9" s="387">
        <v>49578</v>
      </c>
      <c r="O9" s="387">
        <v>34740</v>
      </c>
      <c r="P9" s="387">
        <v>39290</v>
      </c>
      <c r="Q9" s="387">
        <v>36757</v>
      </c>
      <c r="R9" s="387">
        <v>38163</v>
      </c>
      <c r="S9" s="387">
        <v>35343</v>
      </c>
      <c r="T9" s="387">
        <v>35663</v>
      </c>
    </row>
    <row r="10" spans="1:20" ht="15" customHeight="1">
      <c r="A10" s="386" t="s">
        <v>56</v>
      </c>
      <c r="B10" s="386" t="s">
        <v>44</v>
      </c>
      <c r="C10" s="387">
        <v>3856</v>
      </c>
      <c r="D10" s="387">
        <v>3042</v>
      </c>
      <c r="E10" s="387">
        <v>1626</v>
      </c>
      <c r="F10" s="387">
        <v>1206</v>
      </c>
      <c r="G10" s="387">
        <v>863</v>
      </c>
      <c r="H10" s="387">
        <v>683</v>
      </c>
      <c r="I10" s="387">
        <v>272</v>
      </c>
      <c r="J10" s="387">
        <v>2973</v>
      </c>
      <c r="K10" s="387">
        <v>1713</v>
      </c>
      <c r="L10" s="387">
        <v>1439</v>
      </c>
      <c r="M10" s="387">
        <v>1390</v>
      </c>
      <c r="N10" s="387">
        <v>16407</v>
      </c>
      <c r="O10" s="387">
        <v>4245</v>
      </c>
      <c r="P10" s="387">
        <v>3098</v>
      </c>
      <c r="Q10" s="387">
        <v>4395</v>
      </c>
      <c r="R10" s="387">
        <v>4393</v>
      </c>
      <c r="S10" s="387">
        <v>4726</v>
      </c>
      <c r="T10" s="387">
        <v>4354</v>
      </c>
    </row>
    <row r="11" spans="1:20" ht="15" customHeight="1">
      <c r="A11" s="386" t="s">
        <v>207</v>
      </c>
      <c r="B11" s="386" t="s">
        <v>208</v>
      </c>
      <c r="C11" s="387">
        <v>69065</v>
      </c>
      <c r="D11" s="387">
        <v>74900</v>
      </c>
      <c r="E11" s="387">
        <v>79928</v>
      </c>
      <c r="F11" s="387">
        <v>82582</v>
      </c>
      <c r="G11" s="387">
        <v>81201</v>
      </c>
      <c r="H11" s="387">
        <v>79986</v>
      </c>
      <c r="I11" s="387">
        <v>77014</v>
      </c>
      <c r="J11" s="387">
        <v>72176</v>
      </c>
      <c r="K11" s="387">
        <v>67785</v>
      </c>
      <c r="L11" s="387">
        <v>69875</v>
      </c>
      <c r="M11" s="387">
        <v>72832</v>
      </c>
      <c r="N11" s="387">
        <v>74557</v>
      </c>
      <c r="O11" s="387">
        <v>70264</v>
      </c>
      <c r="P11" s="387">
        <v>52775</v>
      </c>
      <c r="Q11" s="387">
        <v>60320</v>
      </c>
      <c r="R11" s="387">
        <v>64741</v>
      </c>
      <c r="S11" s="387">
        <v>67122</v>
      </c>
      <c r="T11" s="387">
        <v>70966</v>
      </c>
    </row>
    <row r="12" spans="1:20" ht="15" customHeight="1">
      <c r="A12" s="386" t="s">
        <v>57</v>
      </c>
      <c r="B12" s="386" t="s">
        <v>209</v>
      </c>
      <c r="C12" s="387">
        <v>51481</v>
      </c>
      <c r="D12" s="387">
        <v>56656</v>
      </c>
      <c r="E12" s="387">
        <v>54544</v>
      </c>
      <c r="F12" s="387">
        <v>50891</v>
      </c>
      <c r="G12" s="387">
        <v>50144</v>
      </c>
      <c r="H12" s="387">
        <v>54189</v>
      </c>
      <c r="I12" s="387">
        <v>47318</v>
      </c>
      <c r="J12" s="387">
        <v>39261</v>
      </c>
      <c r="K12" s="387">
        <v>48711</v>
      </c>
      <c r="L12" s="387">
        <v>57827</v>
      </c>
      <c r="M12" s="387">
        <v>57861</v>
      </c>
      <c r="N12" s="387">
        <v>58128</v>
      </c>
      <c r="O12" s="387">
        <v>60310</v>
      </c>
      <c r="P12" s="387">
        <v>48450</v>
      </c>
      <c r="Q12" s="387">
        <v>57028</v>
      </c>
      <c r="R12" s="387">
        <v>54771</v>
      </c>
      <c r="S12" s="387">
        <v>53466</v>
      </c>
      <c r="T12" s="387">
        <v>56910</v>
      </c>
    </row>
    <row r="13" spans="1:20" ht="15" customHeight="1">
      <c r="A13" s="386" t="s">
        <v>114</v>
      </c>
      <c r="B13" s="386" t="s">
        <v>113</v>
      </c>
      <c r="C13" s="387">
        <v>22069</v>
      </c>
      <c r="D13" s="387">
        <v>22670</v>
      </c>
      <c r="E13" s="387">
        <v>26344</v>
      </c>
      <c r="F13" s="387">
        <v>17046</v>
      </c>
      <c r="G13" s="387">
        <v>18132</v>
      </c>
      <c r="H13" s="387">
        <v>19072</v>
      </c>
      <c r="I13" s="387">
        <v>14722</v>
      </c>
      <c r="J13" s="387">
        <v>16524</v>
      </c>
      <c r="K13" s="387">
        <v>18716</v>
      </c>
      <c r="L13" s="387">
        <v>13005</v>
      </c>
      <c r="M13" s="387">
        <v>16001</v>
      </c>
      <c r="N13" s="387">
        <v>11908</v>
      </c>
      <c r="O13" s="387">
        <v>28275</v>
      </c>
      <c r="P13" s="387">
        <v>34127</v>
      </c>
      <c r="Q13" s="387">
        <v>27202</v>
      </c>
      <c r="R13" s="387">
        <v>41785</v>
      </c>
      <c r="S13" s="387">
        <v>44790</v>
      </c>
      <c r="T13" s="387">
        <v>29860</v>
      </c>
    </row>
    <row r="14" spans="1:20" ht="15" customHeight="1">
      <c r="A14" s="386" t="s">
        <v>210</v>
      </c>
      <c r="B14" s="386" t="s">
        <v>211</v>
      </c>
      <c r="C14" s="387">
        <v>3974</v>
      </c>
      <c r="D14" s="387">
        <v>4117</v>
      </c>
      <c r="E14" s="387">
        <v>3720</v>
      </c>
      <c r="F14" s="387">
        <v>4418</v>
      </c>
      <c r="G14" s="387">
        <v>4372</v>
      </c>
      <c r="H14" s="387">
        <v>4647</v>
      </c>
      <c r="I14" s="387">
        <v>5021</v>
      </c>
      <c r="J14" s="387">
        <v>5877</v>
      </c>
      <c r="K14" s="387">
        <v>6277</v>
      </c>
      <c r="L14" s="387">
        <v>5998</v>
      </c>
      <c r="M14" s="387">
        <v>6576</v>
      </c>
      <c r="N14" s="387">
        <v>5780</v>
      </c>
      <c r="O14" s="387">
        <v>6455</v>
      </c>
      <c r="P14" s="387">
        <v>5082</v>
      </c>
      <c r="Q14" s="387">
        <v>5750</v>
      </c>
      <c r="R14" s="387">
        <v>5590</v>
      </c>
      <c r="S14" s="387">
        <v>6012</v>
      </c>
      <c r="T14" s="387">
        <v>6210</v>
      </c>
    </row>
    <row r="15" spans="1:20" ht="15" customHeight="1">
      <c r="A15" s="386" t="s">
        <v>212</v>
      </c>
      <c r="B15" s="386" t="s">
        <v>213</v>
      </c>
      <c r="C15" s="387">
        <v>997</v>
      </c>
      <c r="D15" s="387">
        <v>7807</v>
      </c>
      <c r="E15" s="387">
        <v>3951</v>
      </c>
      <c r="F15" s="387">
        <v>1747</v>
      </c>
      <c r="G15" s="387">
        <v>3058</v>
      </c>
      <c r="H15" s="387">
        <v>2827</v>
      </c>
      <c r="I15" s="387">
        <v>1438</v>
      </c>
      <c r="J15" s="387">
        <v>1200</v>
      </c>
      <c r="K15" s="387">
        <v>1034</v>
      </c>
      <c r="L15" s="387">
        <v>964</v>
      </c>
      <c r="M15" s="387">
        <v>2505</v>
      </c>
      <c r="N15" s="387">
        <v>2061</v>
      </c>
      <c r="O15" s="387">
        <v>7222</v>
      </c>
      <c r="P15" s="387">
        <v>958</v>
      </c>
      <c r="Q15" s="387">
        <v>638</v>
      </c>
      <c r="R15" s="387">
        <v>1751</v>
      </c>
      <c r="S15" s="387">
        <v>5387</v>
      </c>
      <c r="T15" s="387">
        <v>15353</v>
      </c>
    </row>
    <row r="16" spans="1:20" s="322" customFormat="1" ht="15" customHeight="1">
      <c r="A16" s="389"/>
      <c r="B16" s="389" t="s">
        <v>43</v>
      </c>
      <c r="C16" s="390">
        <v>571025</v>
      </c>
      <c r="D16" s="390">
        <v>607881</v>
      </c>
      <c r="E16" s="390">
        <v>654490</v>
      </c>
      <c r="F16" s="390">
        <v>642813</v>
      </c>
      <c r="G16" s="390">
        <v>603973</v>
      </c>
      <c r="H16" s="390">
        <v>649627</v>
      </c>
      <c r="I16" s="390">
        <v>608742</v>
      </c>
      <c r="J16" s="390">
        <v>664230</v>
      </c>
      <c r="K16" s="390">
        <v>629803</v>
      </c>
      <c r="L16" s="390">
        <v>661065</v>
      </c>
      <c r="M16" s="390">
        <v>662229</v>
      </c>
      <c r="N16" s="390">
        <v>694952</v>
      </c>
      <c r="O16" s="390">
        <v>661836</v>
      </c>
      <c r="P16" s="390">
        <v>603635</v>
      </c>
      <c r="Q16" s="390">
        <v>668754</v>
      </c>
      <c r="R16" s="390">
        <v>704582</v>
      </c>
      <c r="S16" s="390">
        <v>717493</v>
      </c>
      <c r="T16" s="390">
        <v>720477</v>
      </c>
    </row>
    <row r="17" spans="1:21" ht="18.75" customHeight="1" thickBot="1">
      <c r="A17" s="391" t="s">
        <v>91</v>
      </c>
      <c r="B17" s="391" t="s">
        <v>216</v>
      </c>
      <c r="C17" s="385"/>
      <c r="D17" s="385"/>
      <c r="E17" s="385"/>
      <c r="F17" s="385"/>
      <c r="G17" s="385"/>
      <c r="H17" s="385"/>
      <c r="I17" s="385"/>
      <c r="J17" s="385"/>
      <c r="K17" s="385"/>
      <c r="L17" s="385"/>
      <c r="M17" s="392"/>
      <c r="N17" s="392"/>
      <c r="O17" s="392"/>
      <c r="P17" s="392"/>
      <c r="Q17" s="392"/>
      <c r="R17" s="392"/>
      <c r="S17" s="392"/>
      <c r="T17" s="392"/>
    </row>
    <row r="18" spans="1:21" ht="15" customHeight="1">
      <c r="A18" s="386" t="s">
        <v>217</v>
      </c>
      <c r="B18" s="386" t="s">
        <v>199</v>
      </c>
      <c r="C18" s="387">
        <v>-195</v>
      </c>
      <c r="D18" s="387">
        <v>-165</v>
      </c>
      <c r="E18" s="387">
        <v>-150</v>
      </c>
      <c r="F18" s="387">
        <v>-175</v>
      </c>
      <c r="G18" s="387">
        <v>-185</v>
      </c>
      <c r="H18" s="387">
        <v>-370</v>
      </c>
      <c r="I18" s="387">
        <v>-2809</v>
      </c>
      <c r="J18" s="387">
        <v>-2450</v>
      </c>
      <c r="K18" s="387">
        <v>-241</v>
      </c>
      <c r="L18" s="387">
        <v>-281</v>
      </c>
      <c r="M18" s="387">
        <v>-861</v>
      </c>
      <c r="N18" s="387">
        <v>-984</v>
      </c>
      <c r="O18" s="387">
        <v>-709</v>
      </c>
      <c r="P18" s="387">
        <v>-530</v>
      </c>
      <c r="Q18" s="387">
        <v>-1042</v>
      </c>
      <c r="R18" s="387">
        <v>-1193</v>
      </c>
      <c r="S18" s="387">
        <v>-1233</v>
      </c>
      <c r="T18" s="387">
        <v>-1424</v>
      </c>
    </row>
    <row r="19" spans="1:21" ht="15" customHeight="1">
      <c r="A19" s="386" t="s">
        <v>218</v>
      </c>
      <c r="B19" s="386" t="s">
        <v>219</v>
      </c>
      <c r="C19" s="387">
        <v>-19307</v>
      </c>
      <c r="D19" s="387">
        <v>-31097</v>
      </c>
      <c r="E19" s="387">
        <v>-20120</v>
      </c>
      <c r="F19" s="387">
        <v>-27811</v>
      </c>
      <c r="G19" s="387">
        <v>-11773</v>
      </c>
      <c r="H19" s="387">
        <v>-20883</v>
      </c>
      <c r="I19" s="387">
        <v>-12654</v>
      </c>
      <c r="J19" s="387">
        <v>-68176</v>
      </c>
      <c r="K19" s="387">
        <v>-22419</v>
      </c>
      <c r="L19" s="387">
        <v>-34245</v>
      </c>
      <c r="M19" s="387">
        <v>-26283</v>
      </c>
      <c r="N19" s="387">
        <v>-33782</v>
      </c>
      <c r="O19" s="387">
        <v>-28684</v>
      </c>
      <c r="P19" s="387">
        <v>-16229</v>
      </c>
      <c r="Q19" s="387">
        <v>-8599</v>
      </c>
      <c r="R19" s="387">
        <v>-23582</v>
      </c>
      <c r="S19" s="387">
        <v>-16178</v>
      </c>
      <c r="T19" s="387">
        <v>-25481</v>
      </c>
    </row>
    <row r="20" spans="1:21" ht="15" customHeight="1">
      <c r="A20" s="386" t="s">
        <v>200</v>
      </c>
      <c r="B20" s="386" t="s">
        <v>201</v>
      </c>
      <c r="C20" s="387">
        <v>-564</v>
      </c>
      <c r="D20" s="387">
        <v>-639</v>
      </c>
      <c r="E20" s="387">
        <v>-590</v>
      </c>
      <c r="F20" s="387">
        <v>-1405</v>
      </c>
      <c r="G20" s="387">
        <v>-608</v>
      </c>
      <c r="H20" s="387">
        <v>-1791</v>
      </c>
      <c r="I20" s="387">
        <v>-2077</v>
      </c>
      <c r="J20" s="387">
        <v>-4442</v>
      </c>
      <c r="K20" s="387">
        <v>-2899</v>
      </c>
      <c r="L20" s="387">
        <v>-3858</v>
      </c>
      <c r="M20" s="387">
        <v>-1791</v>
      </c>
      <c r="N20" s="387">
        <v>-18136</v>
      </c>
      <c r="O20" s="387">
        <v>-13198</v>
      </c>
      <c r="P20" s="387">
        <v>-12733</v>
      </c>
      <c r="Q20" s="387">
        <v>-15759</v>
      </c>
      <c r="R20" s="387">
        <v>-13887</v>
      </c>
      <c r="S20" s="387">
        <v>-15020</v>
      </c>
      <c r="T20" s="387">
        <v>-14366</v>
      </c>
    </row>
    <row r="21" spans="1:21" ht="15" customHeight="1">
      <c r="A21" s="386" t="s">
        <v>697</v>
      </c>
      <c r="B21" s="386"/>
      <c r="C21" s="387">
        <v>-12346</v>
      </c>
      <c r="D21" s="387">
        <v>-12304</v>
      </c>
      <c r="E21" s="387">
        <v>-13178</v>
      </c>
      <c r="F21" s="387">
        <v>-14003</v>
      </c>
      <c r="G21" s="387">
        <v>-11268</v>
      </c>
      <c r="H21" s="387">
        <v>-12497</v>
      </c>
      <c r="I21" s="387">
        <v>-12343</v>
      </c>
      <c r="J21" s="387">
        <v>-11908</v>
      </c>
      <c r="K21" s="387">
        <v>-9844</v>
      </c>
      <c r="L21" s="387">
        <v>-10967</v>
      </c>
      <c r="M21" s="387">
        <v>-10573</v>
      </c>
      <c r="N21" s="387">
        <v>-13787</v>
      </c>
      <c r="O21" s="387">
        <v>-12626</v>
      </c>
      <c r="P21" s="387">
        <v>-13360</v>
      </c>
      <c r="Q21" s="387">
        <v>-13657</v>
      </c>
      <c r="R21" s="387">
        <v>-15497</v>
      </c>
      <c r="S21" s="387">
        <v>-12561</v>
      </c>
      <c r="T21" s="387">
        <v>-13738</v>
      </c>
    </row>
    <row r="22" spans="1:21" ht="15" customHeight="1">
      <c r="A22" s="386" t="s">
        <v>696</v>
      </c>
      <c r="B22" s="386" t="s">
        <v>695</v>
      </c>
      <c r="C22" s="387">
        <v>-26239</v>
      </c>
      <c r="D22" s="387">
        <v>-27778</v>
      </c>
      <c r="E22" s="387">
        <v>-56218</v>
      </c>
      <c r="F22" s="387">
        <v>-42235</v>
      </c>
      <c r="G22" s="387">
        <v>-27583</v>
      </c>
      <c r="H22" s="387">
        <v>-47120</v>
      </c>
      <c r="I22" s="387">
        <v>-27091</v>
      </c>
      <c r="J22" s="387">
        <v>-38452</v>
      </c>
      <c r="K22" s="387">
        <v>-30812</v>
      </c>
      <c r="L22" s="387">
        <v>-46330</v>
      </c>
      <c r="M22" s="387">
        <v>-32529</v>
      </c>
      <c r="N22" s="387">
        <v>-33022</v>
      </c>
      <c r="O22" s="387">
        <v>-30654</v>
      </c>
      <c r="P22" s="387">
        <v>-27009</v>
      </c>
      <c r="Q22" s="387">
        <v>-34942</v>
      </c>
      <c r="R22" s="387">
        <v>-31321</v>
      </c>
      <c r="S22" s="387">
        <v>-21098</v>
      </c>
      <c r="T22" s="387">
        <v>-24503</v>
      </c>
    </row>
    <row r="23" spans="1:21" ht="15" customHeight="1">
      <c r="A23" s="386" t="s">
        <v>205</v>
      </c>
      <c r="B23" s="386" t="s">
        <v>206</v>
      </c>
      <c r="C23" s="387">
        <v>-8923</v>
      </c>
      <c r="D23" s="387">
        <v>-9623</v>
      </c>
      <c r="E23" s="387">
        <v>-5523</v>
      </c>
      <c r="F23" s="387">
        <v>-9191</v>
      </c>
      <c r="G23" s="387">
        <v>-8706</v>
      </c>
      <c r="H23" s="387">
        <v>-10189</v>
      </c>
      <c r="I23" s="387">
        <v>-9230</v>
      </c>
      <c r="J23" s="387">
        <v>-10451</v>
      </c>
      <c r="K23" s="387">
        <v>-9122</v>
      </c>
      <c r="L23" s="387">
        <v>-10125</v>
      </c>
      <c r="M23" s="387">
        <v>-10119</v>
      </c>
      <c r="N23" s="387">
        <v>-10530</v>
      </c>
      <c r="O23" s="387">
        <v>-1522</v>
      </c>
      <c r="P23" s="387">
        <v>-6983</v>
      </c>
      <c r="Q23" s="387">
        <v>-6302</v>
      </c>
      <c r="R23" s="387">
        <v>-4183</v>
      </c>
      <c r="S23" s="387">
        <v>-3019</v>
      </c>
      <c r="T23" s="387">
        <v>-3411</v>
      </c>
    </row>
    <row r="24" spans="1:21" ht="15" customHeight="1">
      <c r="A24" s="386" t="s">
        <v>114</v>
      </c>
      <c r="B24" s="386" t="s">
        <v>113</v>
      </c>
      <c r="C24" s="387">
        <v>-3172</v>
      </c>
      <c r="D24" s="387">
        <v>-2739</v>
      </c>
      <c r="E24" s="387">
        <v>-2616</v>
      </c>
      <c r="F24" s="387">
        <v>-2648</v>
      </c>
      <c r="G24" s="387">
        <v>-2731</v>
      </c>
      <c r="H24" s="387">
        <v>-2388</v>
      </c>
      <c r="I24" s="387">
        <v>-2192</v>
      </c>
      <c r="J24" s="387">
        <v>-2283</v>
      </c>
      <c r="K24" s="387">
        <v>-2503</v>
      </c>
      <c r="L24" s="387">
        <v>-1783</v>
      </c>
      <c r="M24" s="387">
        <v>-2068</v>
      </c>
      <c r="N24" s="387">
        <v>-1944</v>
      </c>
      <c r="O24" s="387">
        <v>-3614</v>
      </c>
      <c r="P24" s="387">
        <v>-5900</v>
      </c>
      <c r="Q24" s="387">
        <v>-4043</v>
      </c>
      <c r="R24" s="387">
        <v>-5331</v>
      </c>
      <c r="S24" s="387">
        <v>-5322</v>
      </c>
      <c r="T24" s="387">
        <v>-3595</v>
      </c>
    </row>
    <row r="25" spans="1:21" ht="12.95" customHeight="1">
      <c r="A25" s="386" t="s">
        <v>220</v>
      </c>
      <c r="B25" s="386" t="s">
        <v>208</v>
      </c>
      <c r="C25" s="387">
        <v>-1630</v>
      </c>
      <c r="D25" s="387">
        <v>-1620</v>
      </c>
      <c r="E25" s="387">
        <v>-1618</v>
      </c>
      <c r="F25" s="387">
        <v>-1740</v>
      </c>
      <c r="G25" s="387">
        <v>-1829</v>
      </c>
      <c r="H25" s="387">
        <v>-1799</v>
      </c>
      <c r="I25" s="387">
        <v>-1512</v>
      </c>
      <c r="J25" s="387">
        <v>-1828</v>
      </c>
      <c r="K25" s="387">
        <v>-2139</v>
      </c>
      <c r="L25" s="387">
        <v>-1480</v>
      </c>
      <c r="M25" s="387">
        <v>-2017</v>
      </c>
      <c r="N25" s="387">
        <v>-5761</v>
      </c>
      <c r="O25" s="387">
        <v>-6001</v>
      </c>
      <c r="P25" s="387">
        <v>-5084</v>
      </c>
      <c r="Q25" s="387">
        <v>-5055</v>
      </c>
      <c r="R25" s="387">
        <v>-5488</v>
      </c>
      <c r="S25" s="387">
        <v>-5508</v>
      </c>
      <c r="T25" s="387">
        <v>-5615</v>
      </c>
    </row>
    <row r="26" spans="1:21" ht="15" customHeight="1">
      <c r="A26" s="386" t="s">
        <v>57</v>
      </c>
      <c r="B26" s="386" t="s">
        <v>209</v>
      </c>
      <c r="C26" s="387">
        <v>-2140</v>
      </c>
      <c r="D26" s="387">
        <v>-2489</v>
      </c>
      <c r="E26" s="387">
        <v>-6266</v>
      </c>
      <c r="F26" s="387">
        <v>-3876</v>
      </c>
      <c r="G26" s="387">
        <v>-2209</v>
      </c>
      <c r="H26" s="387">
        <v>-1950</v>
      </c>
      <c r="I26" s="387">
        <v>-2157</v>
      </c>
      <c r="J26" s="387">
        <v>-2153</v>
      </c>
      <c r="K26" s="387">
        <v>-5138</v>
      </c>
      <c r="L26" s="387">
        <v>-5187</v>
      </c>
      <c r="M26" s="387">
        <v>-4634</v>
      </c>
      <c r="N26" s="387">
        <v>-4775</v>
      </c>
      <c r="O26" s="387">
        <v>-4340</v>
      </c>
      <c r="P26" s="387">
        <v>-4589</v>
      </c>
      <c r="Q26" s="387">
        <v>-4233</v>
      </c>
      <c r="R26" s="387">
        <v>-4370</v>
      </c>
      <c r="S26" s="387">
        <v>-4149</v>
      </c>
      <c r="T26" s="387">
        <v>-4489</v>
      </c>
    </row>
    <row r="27" spans="1:21" ht="15" customHeight="1">
      <c r="A27" s="386" t="s">
        <v>56</v>
      </c>
      <c r="B27" s="386" t="s">
        <v>44</v>
      </c>
      <c r="C27" s="387">
        <v>-5805</v>
      </c>
      <c r="D27" s="387">
        <v>-5832</v>
      </c>
      <c r="E27" s="387">
        <v>-5811</v>
      </c>
      <c r="F27" s="387">
        <v>-4130</v>
      </c>
      <c r="G27" s="387">
        <v>-5309</v>
      </c>
      <c r="H27" s="387">
        <v>-4955</v>
      </c>
      <c r="I27" s="387">
        <v>-4486</v>
      </c>
      <c r="J27" s="387">
        <v>-3058</v>
      </c>
      <c r="K27" s="387">
        <v>-2826</v>
      </c>
      <c r="L27" s="387">
        <v>-2205</v>
      </c>
      <c r="M27" s="387">
        <v>-2130</v>
      </c>
      <c r="N27" s="387">
        <v>-3513</v>
      </c>
      <c r="O27" s="387">
        <v>-2307</v>
      </c>
      <c r="P27" s="387">
        <v>-2139</v>
      </c>
      <c r="Q27" s="387">
        <v>-3446</v>
      </c>
      <c r="R27" s="387">
        <v>-3343</v>
      </c>
      <c r="S27" s="387">
        <v>-3129</v>
      </c>
      <c r="T27" s="387">
        <v>-3413</v>
      </c>
    </row>
    <row r="28" spans="1:21" ht="15" customHeight="1">
      <c r="A28" s="386" t="s">
        <v>210</v>
      </c>
      <c r="B28" s="386" t="s">
        <v>211</v>
      </c>
      <c r="C28" s="387">
        <v>-5967</v>
      </c>
      <c r="D28" s="387">
        <v>-7008</v>
      </c>
      <c r="E28" s="387">
        <v>-6769</v>
      </c>
      <c r="F28" s="387">
        <v>-7440</v>
      </c>
      <c r="G28" s="387">
        <v>-7044</v>
      </c>
      <c r="H28" s="387">
        <v>-6451</v>
      </c>
      <c r="I28" s="387">
        <v>-6894</v>
      </c>
      <c r="J28" s="387">
        <v>-6933</v>
      </c>
      <c r="K28" s="387">
        <v>-7564</v>
      </c>
      <c r="L28" s="387">
        <v>-7575</v>
      </c>
      <c r="M28" s="387">
        <v>-7424</v>
      </c>
      <c r="N28" s="387">
        <v>-7864</v>
      </c>
      <c r="O28" s="387">
        <v>-7287</v>
      </c>
      <c r="P28" s="387">
        <v>-6532</v>
      </c>
      <c r="Q28" s="387">
        <v>-6759</v>
      </c>
      <c r="R28" s="387">
        <v>-8766</v>
      </c>
      <c r="S28" s="387">
        <v>-8030</v>
      </c>
      <c r="T28" s="387">
        <v>-8008</v>
      </c>
    </row>
    <row r="29" spans="1:21" ht="15" customHeight="1">
      <c r="A29" s="386" t="s">
        <v>221</v>
      </c>
      <c r="B29" s="386" t="s">
        <v>222</v>
      </c>
      <c r="C29" s="387">
        <v>-1801</v>
      </c>
      <c r="D29" s="387">
        <v>-3050</v>
      </c>
      <c r="E29" s="387">
        <v>-3405</v>
      </c>
      <c r="F29" s="387">
        <v>-3662</v>
      </c>
      <c r="G29" s="387">
        <v>-2112</v>
      </c>
      <c r="H29" s="387">
        <v>-2403</v>
      </c>
      <c r="I29" s="387">
        <v>-2359</v>
      </c>
      <c r="J29" s="387">
        <v>-2470</v>
      </c>
      <c r="K29" s="387">
        <v>-2314</v>
      </c>
      <c r="L29" s="387">
        <v>-2153</v>
      </c>
      <c r="M29" s="387">
        <v>-2257</v>
      </c>
      <c r="N29" s="387">
        <v>-2188</v>
      </c>
      <c r="O29" s="387">
        <v>-2099</v>
      </c>
      <c r="P29" s="387">
        <v>-2575</v>
      </c>
      <c r="Q29" s="387">
        <v>-2628</v>
      </c>
      <c r="R29" s="387">
        <v>-2928</v>
      </c>
      <c r="S29" s="387">
        <v>-2124</v>
      </c>
      <c r="T29" s="387">
        <v>-2709</v>
      </c>
    </row>
    <row r="30" spans="1:21" ht="15" customHeight="1">
      <c r="A30" s="386" t="s">
        <v>214</v>
      </c>
      <c r="B30" s="386" t="s">
        <v>215</v>
      </c>
      <c r="C30" s="387">
        <v>-7743</v>
      </c>
      <c r="D30" s="387">
        <v>-7895</v>
      </c>
      <c r="E30" s="387">
        <v>-5321</v>
      </c>
      <c r="F30" s="387">
        <v>-9111</v>
      </c>
      <c r="G30" s="387">
        <v>-7503</v>
      </c>
      <c r="H30" s="387">
        <v>-7071</v>
      </c>
      <c r="I30" s="387">
        <v>-7288</v>
      </c>
      <c r="J30" s="387">
        <v>-12349</v>
      </c>
      <c r="K30" s="387">
        <v>-11920</v>
      </c>
      <c r="L30" s="387">
        <v>-12519</v>
      </c>
      <c r="M30" s="387">
        <v>-15496</v>
      </c>
      <c r="N30" s="387">
        <v>-16960</v>
      </c>
      <c r="O30" s="387">
        <v>-10551</v>
      </c>
      <c r="P30" s="387">
        <v>-8141</v>
      </c>
      <c r="Q30" s="387">
        <v>-9559</v>
      </c>
      <c r="R30" s="387">
        <v>-15392</v>
      </c>
      <c r="S30" s="387">
        <v>-8848</v>
      </c>
      <c r="T30" s="431">
        <v>-9645</v>
      </c>
    </row>
    <row r="31" spans="1:21" s="322" customFormat="1" ht="15" customHeight="1">
      <c r="A31" s="389"/>
      <c r="B31" s="389" t="s">
        <v>43</v>
      </c>
      <c r="C31" s="390">
        <v>-95832</v>
      </c>
      <c r="D31" s="390">
        <v>-112239</v>
      </c>
      <c r="E31" s="390">
        <v>-127585</v>
      </c>
      <c r="F31" s="390">
        <v>-127427</v>
      </c>
      <c r="G31" s="390">
        <v>-88860</v>
      </c>
      <c r="H31" s="390">
        <v>-119867</v>
      </c>
      <c r="I31" s="390">
        <v>-93092</v>
      </c>
      <c r="J31" s="390">
        <v>-166953</v>
      </c>
      <c r="K31" s="390">
        <v>-109741</v>
      </c>
      <c r="L31" s="390">
        <v>-138708</v>
      </c>
      <c r="M31" s="390">
        <v>-118182</v>
      </c>
      <c r="N31" s="390">
        <v>-153246</v>
      </c>
      <c r="O31" s="390">
        <v>-123592</v>
      </c>
      <c r="P31" s="390">
        <v>-111804</v>
      </c>
      <c r="Q31" s="390">
        <v>-116024</v>
      </c>
      <c r="R31" s="390">
        <v>-135281</v>
      </c>
      <c r="S31" s="390">
        <v>-106219</v>
      </c>
      <c r="T31" s="390">
        <v>-120397</v>
      </c>
      <c r="U31" s="489"/>
    </row>
    <row r="32" spans="1:21" ht="15" customHeight="1">
      <c r="P32" s="322"/>
      <c r="Q32" s="322"/>
      <c r="R32" s="322"/>
      <c r="S32" s="322"/>
      <c r="T32" s="322"/>
    </row>
    <row r="33" spans="1:25" ht="15" customHeight="1">
      <c r="A33" s="389" t="s">
        <v>55</v>
      </c>
      <c r="B33" s="389" t="s">
        <v>4</v>
      </c>
      <c r="C33" s="390">
        <v>475193</v>
      </c>
      <c r="D33" s="390">
        <v>495642</v>
      </c>
      <c r="E33" s="390">
        <v>526905</v>
      </c>
      <c r="F33" s="390">
        <v>515386</v>
      </c>
      <c r="G33" s="390">
        <v>515113</v>
      </c>
      <c r="H33" s="390">
        <v>529760</v>
      </c>
      <c r="I33" s="390">
        <v>515650</v>
      </c>
      <c r="J33" s="390">
        <v>497277</v>
      </c>
      <c r="K33" s="390">
        <v>520062</v>
      </c>
      <c r="L33" s="390">
        <v>522357</v>
      </c>
      <c r="M33" s="390">
        <v>544047</v>
      </c>
      <c r="N33" s="390">
        <v>541706</v>
      </c>
      <c r="O33" s="390">
        <v>538244</v>
      </c>
      <c r="P33" s="390">
        <v>491831</v>
      </c>
      <c r="Q33" s="390">
        <v>552730</v>
      </c>
      <c r="R33" s="390">
        <v>569301</v>
      </c>
      <c r="S33" s="390">
        <v>611274</v>
      </c>
      <c r="T33" s="390">
        <v>600080</v>
      </c>
      <c r="U33" s="29"/>
      <c r="V33" s="29"/>
      <c r="W33" s="29"/>
      <c r="X33" s="29"/>
      <c r="Y33" s="29"/>
    </row>
    <row r="34" spans="1:25" ht="15" customHeight="1">
      <c r="C34" s="431"/>
      <c r="D34" s="431"/>
      <c r="E34" s="431"/>
      <c r="F34" s="431"/>
      <c r="G34" s="431"/>
      <c r="H34" s="431"/>
      <c r="I34" s="431"/>
      <c r="J34" s="431"/>
      <c r="K34" s="431"/>
      <c r="L34" s="431"/>
      <c r="M34" s="431"/>
      <c r="N34" s="431"/>
      <c r="O34" s="431"/>
      <c r="P34" s="431"/>
      <c r="Q34" s="431"/>
      <c r="R34" s="431"/>
      <c r="S34" s="454"/>
      <c r="T34" s="454"/>
      <c r="U34" s="29"/>
      <c r="V34" s="29"/>
      <c r="W34" s="29"/>
      <c r="X34" s="29"/>
      <c r="Y34" s="29"/>
    </row>
    <row r="35" spans="1:25" ht="15" customHeight="1" thickBot="1">
      <c r="C35" s="393"/>
      <c r="D35" s="385"/>
      <c r="E35" s="385"/>
      <c r="F35" s="385"/>
      <c r="G35" s="385"/>
      <c r="H35" s="385"/>
      <c r="I35" s="385"/>
      <c r="J35" s="385"/>
      <c r="K35" s="385"/>
      <c r="L35" s="385"/>
      <c r="M35" s="385"/>
      <c r="N35" s="385"/>
      <c r="O35" s="385"/>
      <c r="P35" s="385"/>
      <c r="Q35" s="385"/>
      <c r="R35" s="385"/>
      <c r="S35" s="385"/>
      <c r="T35" s="385"/>
      <c r="U35" s="29"/>
      <c r="V35" s="29"/>
      <c r="W35" s="29"/>
      <c r="X35" s="29"/>
      <c r="Y35" s="29"/>
    </row>
    <row r="36" spans="1:25" ht="15" customHeight="1" thickBot="1">
      <c r="A36" s="372" t="s">
        <v>55</v>
      </c>
      <c r="B36" s="372" t="s">
        <v>4</v>
      </c>
      <c r="C36" s="394" t="s">
        <v>188</v>
      </c>
      <c r="D36" s="385" t="s">
        <v>189</v>
      </c>
      <c r="E36" s="385" t="s">
        <v>190</v>
      </c>
      <c r="F36" s="385" t="s">
        <v>191</v>
      </c>
      <c r="G36" s="385" t="s">
        <v>192</v>
      </c>
      <c r="H36" s="385" t="s">
        <v>193</v>
      </c>
      <c r="I36" s="385" t="s">
        <v>194</v>
      </c>
      <c r="J36" s="385" t="s">
        <v>195</v>
      </c>
      <c r="K36" s="385" t="s">
        <v>196</v>
      </c>
      <c r="L36" s="385" t="s">
        <v>197</v>
      </c>
      <c r="M36" s="385" t="s">
        <v>614</v>
      </c>
      <c r="N36" s="385" t="s">
        <v>623</v>
      </c>
      <c r="O36" s="385" t="s">
        <v>660</v>
      </c>
      <c r="P36" s="385" t="s">
        <v>664</v>
      </c>
      <c r="Q36" s="385" t="s">
        <v>675</v>
      </c>
      <c r="R36" s="385" t="s">
        <v>690</v>
      </c>
      <c r="S36" s="385" t="s">
        <v>694</v>
      </c>
      <c r="T36" s="385" t="s">
        <v>699</v>
      </c>
      <c r="U36" s="29"/>
      <c r="V36" s="29"/>
      <c r="W36" s="29"/>
      <c r="X36" s="29"/>
      <c r="Y36" s="29"/>
    </row>
    <row r="37" spans="1:25" ht="15" customHeight="1">
      <c r="A37" s="386" t="s">
        <v>198</v>
      </c>
      <c r="B37" s="386" t="s">
        <v>199</v>
      </c>
      <c r="C37" s="387">
        <v>83166</v>
      </c>
      <c r="D37" s="387">
        <v>85353</v>
      </c>
      <c r="E37" s="387">
        <v>83698</v>
      </c>
      <c r="F37" s="387">
        <v>85404</v>
      </c>
      <c r="G37" s="387">
        <v>81314</v>
      </c>
      <c r="H37" s="387">
        <v>80029</v>
      </c>
      <c r="I37" s="387">
        <v>75671</v>
      </c>
      <c r="J37" s="387">
        <v>80429</v>
      </c>
      <c r="K37" s="387">
        <v>80848</v>
      </c>
      <c r="L37" s="387">
        <v>81375</v>
      </c>
      <c r="M37" s="387">
        <v>81709</v>
      </c>
      <c r="N37" s="387">
        <v>80673</v>
      </c>
      <c r="O37" s="387">
        <v>78999</v>
      </c>
      <c r="P37" s="387">
        <v>73027</v>
      </c>
      <c r="Q37" s="387">
        <v>77437</v>
      </c>
      <c r="R37" s="387">
        <v>79713</v>
      </c>
      <c r="S37" s="387">
        <v>96737</v>
      </c>
      <c r="T37" s="387">
        <v>93484</v>
      </c>
      <c r="U37" s="29"/>
      <c r="V37" s="29"/>
      <c r="W37" s="29"/>
      <c r="X37" s="29"/>
      <c r="Y37" s="29"/>
    </row>
    <row r="38" spans="1:25" ht="15" customHeight="1">
      <c r="A38" s="386" t="s">
        <v>611</v>
      </c>
      <c r="B38" s="386" t="s">
        <v>595</v>
      </c>
      <c r="C38" s="387">
        <v>58933</v>
      </c>
      <c r="D38" s="387">
        <v>50701</v>
      </c>
      <c r="E38" s="387">
        <v>67014</v>
      </c>
      <c r="F38" s="387">
        <v>61381</v>
      </c>
      <c r="G38" s="387">
        <v>72644</v>
      </c>
      <c r="H38" s="387">
        <v>74018</v>
      </c>
      <c r="I38" s="387">
        <v>82072</v>
      </c>
      <c r="J38" s="387">
        <v>42663</v>
      </c>
      <c r="K38" s="387">
        <v>78287</v>
      </c>
      <c r="L38" s="387">
        <v>64767</v>
      </c>
      <c r="M38" s="387">
        <v>76414</v>
      </c>
      <c r="N38" s="387">
        <v>88937</v>
      </c>
      <c r="O38" s="387">
        <v>64404</v>
      </c>
      <c r="P38" s="387">
        <v>81659</v>
      </c>
      <c r="Q38" s="387">
        <v>101245</v>
      </c>
      <c r="R38" s="387">
        <v>80816</v>
      </c>
      <c r="S38" s="387">
        <v>96939</v>
      </c>
      <c r="T38" s="387">
        <v>70231</v>
      </c>
      <c r="U38" s="460"/>
      <c r="V38" s="29"/>
      <c r="W38" s="29"/>
      <c r="X38" s="29"/>
      <c r="Y38" s="29"/>
    </row>
    <row r="39" spans="1:25" ht="15" customHeight="1">
      <c r="A39" s="386" t="s">
        <v>200</v>
      </c>
      <c r="B39" s="386" t="s">
        <v>201</v>
      </c>
      <c r="C39" s="387">
        <v>12224</v>
      </c>
      <c r="D39" s="387">
        <v>11192</v>
      </c>
      <c r="E39" s="387">
        <v>15755</v>
      </c>
      <c r="F39" s="387">
        <v>17934</v>
      </c>
      <c r="G39" s="387">
        <v>14213</v>
      </c>
      <c r="H39" s="387">
        <v>13144</v>
      </c>
      <c r="I39" s="387">
        <v>12663</v>
      </c>
      <c r="J39" s="387">
        <v>21584</v>
      </c>
      <c r="K39" s="387">
        <v>14492</v>
      </c>
      <c r="L39" s="387">
        <v>12995</v>
      </c>
      <c r="M39" s="387">
        <v>16046</v>
      </c>
      <c r="N39" s="387">
        <v>2201</v>
      </c>
      <c r="O39" s="387">
        <v>10612</v>
      </c>
      <c r="P39" s="387">
        <v>5719</v>
      </c>
      <c r="Q39" s="387">
        <v>7772</v>
      </c>
      <c r="R39" s="387">
        <v>12301</v>
      </c>
      <c r="S39" s="387">
        <v>11029</v>
      </c>
      <c r="T39" s="387">
        <v>12223</v>
      </c>
      <c r="U39" s="29"/>
      <c r="V39" s="29"/>
      <c r="W39" s="29"/>
      <c r="X39" s="29"/>
      <c r="Y39" s="29"/>
    </row>
    <row r="40" spans="1:25" ht="15" customHeight="1">
      <c r="A40" s="386" t="s">
        <v>202</v>
      </c>
      <c r="B40" s="386" t="s">
        <v>203</v>
      </c>
      <c r="C40" s="387">
        <v>78131</v>
      </c>
      <c r="D40" s="387">
        <v>84907</v>
      </c>
      <c r="E40" s="387">
        <v>91823</v>
      </c>
      <c r="F40" s="387">
        <v>91195</v>
      </c>
      <c r="G40" s="387">
        <v>89091</v>
      </c>
      <c r="H40" s="387">
        <v>100549</v>
      </c>
      <c r="I40" s="387">
        <v>96500</v>
      </c>
      <c r="J40" s="387">
        <v>109843</v>
      </c>
      <c r="K40" s="387">
        <v>106851</v>
      </c>
      <c r="L40" s="387">
        <v>113794</v>
      </c>
      <c r="M40" s="387">
        <v>111614</v>
      </c>
      <c r="N40" s="387">
        <v>110458</v>
      </c>
      <c r="O40" s="387">
        <v>121539</v>
      </c>
      <c r="P40" s="387">
        <v>104174</v>
      </c>
      <c r="Q40" s="387">
        <v>116339</v>
      </c>
      <c r="R40" s="387">
        <v>126765</v>
      </c>
      <c r="S40" s="387">
        <v>119814</v>
      </c>
      <c r="T40" s="387">
        <v>136633</v>
      </c>
      <c r="U40" s="29"/>
      <c r="V40" s="29"/>
      <c r="W40" s="29"/>
      <c r="X40" s="29"/>
      <c r="Y40" s="29"/>
    </row>
    <row r="41" spans="1:25" ht="15" customHeight="1">
      <c r="A41" s="386" t="s">
        <v>204</v>
      </c>
      <c r="B41" s="386" t="s">
        <v>601</v>
      </c>
      <c r="C41" s="387">
        <v>45937</v>
      </c>
      <c r="D41" s="387">
        <v>48716</v>
      </c>
      <c r="E41" s="387">
        <v>47904</v>
      </c>
      <c r="F41" s="387">
        <v>52170</v>
      </c>
      <c r="G41" s="387">
        <v>48452</v>
      </c>
      <c r="H41" s="387">
        <v>47792</v>
      </c>
      <c r="I41" s="387">
        <v>49733</v>
      </c>
      <c r="J41" s="387">
        <v>51282</v>
      </c>
      <c r="K41" s="387">
        <v>48945</v>
      </c>
      <c r="L41" s="387">
        <v>48682</v>
      </c>
      <c r="M41" s="387">
        <v>100793</v>
      </c>
      <c r="N41" s="387">
        <v>94553</v>
      </c>
      <c r="O41" s="387">
        <v>88902</v>
      </c>
      <c r="P41" s="387">
        <v>36278</v>
      </c>
      <c r="Q41" s="387">
        <v>43546</v>
      </c>
      <c r="R41" s="387">
        <v>47160</v>
      </c>
      <c r="S41" s="387">
        <v>45901</v>
      </c>
      <c r="T41" s="387">
        <v>46573</v>
      </c>
      <c r="U41" s="29"/>
      <c r="V41" s="29"/>
      <c r="W41" s="29"/>
      <c r="X41" s="29"/>
      <c r="Y41" s="29"/>
    </row>
    <row r="42" spans="1:25" ht="15" customHeight="1">
      <c r="A42" s="386" t="s">
        <v>696</v>
      </c>
      <c r="B42" s="386" t="s">
        <v>695</v>
      </c>
      <c r="C42" s="387">
        <v>42512</v>
      </c>
      <c r="D42" s="387">
        <v>43677</v>
      </c>
      <c r="E42" s="387">
        <v>45121</v>
      </c>
      <c r="F42" s="387">
        <v>46657</v>
      </c>
      <c r="G42" s="387">
        <v>45954</v>
      </c>
      <c r="H42" s="387">
        <v>47888</v>
      </c>
      <c r="I42" s="387">
        <v>47191</v>
      </c>
      <c r="J42" s="387">
        <v>48142</v>
      </c>
      <c r="K42" s="387">
        <v>45528</v>
      </c>
      <c r="L42" s="387">
        <v>49414</v>
      </c>
      <c r="M42" s="387">
        <v>50512</v>
      </c>
      <c r="N42" s="387">
        <v>48824</v>
      </c>
      <c r="O42" s="387">
        <v>47935</v>
      </c>
      <c r="P42" s="387">
        <v>49137</v>
      </c>
      <c r="Q42" s="387">
        <v>56326</v>
      </c>
      <c r="R42" s="387">
        <v>61153</v>
      </c>
      <c r="S42" s="387">
        <v>64137</v>
      </c>
      <c r="T42" s="387">
        <v>62505</v>
      </c>
      <c r="U42" s="29"/>
      <c r="V42" s="29"/>
      <c r="W42" s="29"/>
      <c r="X42" s="29"/>
      <c r="Y42" s="29"/>
    </row>
    <row r="43" spans="1:25" ht="15.6" customHeight="1">
      <c r="A43" s="386" t="s">
        <v>205</v>
      </c>
      <c r="B43" s="386" t="s">
        <v>206</v>
      </c>
      <c r="C43" s="387">
        <v>31106</v>
      </c>
      <c r="D43" s="387">
        <v>32537</v>
      </c>
      <c r="E43" s="387">
        <v>37283</v>
      </c>
      <c r="F43" s="387">
        <v>35362</v>
      </c>
      <c r="G43" s="387">
        <v>34412</v>
      </c>
      <c r="H43" s="387">
        <v>31953</v>
      </c>
      <c r="I43" s="387">
        <v>32923</v>
      </c>
      <c r="J43" s="387">
        <v>36397</v>
      </c>
      <c r="K43" s="387">
        <v>35279</v>
      </c>
      <c r="L43" s="387">
        <v>35124</v>
      </c>
      <c r="M43" s="387">
        <v>36332</v>
      </c>
      <c r="N43" s="387">
        <v>39048</v>
      </c>
      <c r="O43" s="387">
        <v>33218</v>
      </c>
      <c r="P43" s="387">
        <v>32307</v>
      </c>
      <c r="Q43" s="387">
        <v>30455</v>
      </c>
      <c r="R43" s="387">
        <v>33980</v>
      </c>
      <c r="S43" s="387">
        <v>32324</v>
      </c>
      <c r="T43" s="387">
        <v>32252</v>
      </c>
      <c r="U43" s="29"/>
      <c r="V43" s="29"/>
      <c r="W43" s="29"/>
      <c r="X43" s="29"/>
      <c r="Y43" s="29"/>
    </row>
    <row r="44" spans="1:25" ht="15" customHeight="1">
      <c r="A44" s="386" t="s">
        <v>56</v>
      </c>
      <c r="B44" s="386" t="s">
        <v>44</v>
      </c>
      <c r="C44" s="387">
        <v>-1949</v>
      </c>
      <c r="D44" s="387">
        <v>-2790</v>
      </c>
      <c r="E44" s="387">
        <v>-4185</v>
      </c>
      <c r="F44" s="387">
        <v>-2924</v>
      </c>
      <c r="G44" s="387">
        <v>-4446</v>
      </c>
      <c r="H44" s="387">
        <v>-4272</v>
      </c>
      <c r="I44" s="387">
        <v>-4214</v>
      </c>
      <c r="J44" s="387">
        <v>-85</v>
      </c>
      <c r="K44" s="387">
        <v>-1113</v>
      </c>
      <c r="L44" s="387">
        <v>-766</v>
      </c>
      <c r="M44" s="387">
        <v>-740</v>
      </c>
      <c r="N44" s="387">
        <v>12893</v>
      </c>
      <c r="O44" s="387">
        <v>1938</v>
      </c>
      <c r="P44" s="387">
        <v>959</v>
      </c>
      <c r="Q44" s="387">
        <v>949</v>
      </c>
      <c r="R44" s="387">
        <v>1050</v>
      </c>
      <c r="S44" s="387">
        <v>1597</v>
      </c>
      <c r="T44" s="387">
        <v>941</v>
      </c>
      <c r="U44" s="29"/>
      <c r="V44" s="29"/>
      <c r="W44" s="29"/>
      <c r="X44" s="29"/>
      <c r="Y44" s="29"/>
    </row>
    <row r="45" spans="1:25" ht="15" customHeight="1">
      <c r="A45" s="386" t="s">
        <v>207</v>
      </c>
      <c r="B45" s="386" t="s">
        <v>208</v>
      </c>
      <c r="C45" s="387">
        <v>67435</v>
      </c>
      <c r="D45" s="387">
        <v>73280</v>
      </c>
      <c r="E45" s="387">
        <v>78310</v>
      </c>
      <c r="F45" s="387">
        <v>80842</v>
      </c>
      <c r="G45" s="387">
        <v>79372</v>
      </c>
      <c r="H45" s="387">
        <v>78187</v>
      </c>
      <c r="I45" s="387">
        <v>75502</v>
      </c>
      <c r="J45" s="387">
        <v>70348</v>
      </c>
      <c r="K45" s="387">
        <v>65646</v>
      </c>
      <c r="L45" s="387">
        <v>68395</v>
      </c>
      <c r="M45" s="387">
        <v>70815</v>
      </c>
      <c r="N45" s="387">
        <v>68795</v>
      </c>
      <c r="O45" s="387">
        <v>64262</v>
      </c>
      <c r="P45" s="387">
        <v>47691</v>
      </c>
      <c r="Q45" s="387">
        <v>55265</v>
      </c>
      <c r="R45" s="387">
        <v>59253</v>
      </c>
      <c r="S45" s="387">
        <v>61614</v>
      </c>
      <c r="T45" s="387">
        <v>65351</v>
      </c>
      <c r="U45" s="29"/>
      <c r="V45" s="29"/>
      <c r="W45" s="29"/>
      <c r="X45" s="29"/>
      <c r="Y45" s="29"/>
    </row>
    <row r="46" spans="1:25" ht="15" customHeight="1">
      <c r="A46" s="386" t="s">
        <v>57</v>
      </c>
      <c r="B46" s="386" t="s">
        <v>209</v>
      </c>
      <c r="C46" s="387">
        <v>49341</v>
      </c>
      <c r="D46" s="387">
        <v>54167</v>
      </c>
      <c r="E46" s="387">
        <v>48278</v>
      </c>
      <c r="F46" s="387">
        <v>47015</v>
      </c>
      <c r="G46" s="387">
        <v>47935</v>
      </c>
      <c r="H46" s="387">
        <v>52239</v>
      </c>
      <c r="I46" s="387">
        <v>45161</v>
      </c>
      <c r="J46" s="387">
        <v>37108</v>
      </c>
      <c r="K46" s="387">
        <v>43573</v>
      </c>
      <c r="L46" s="387">
        <v>52640</v>
      </c>
      <c r="M46" s="387">
        <v>53227</v>
      </c>
      <c r="N46" s="387">
        <v>53354</v>
      </c>
      <c r="O46" s="387">
        <v>55970</v>
      </c>
      <c r="P46" s="387">
        <v>43861</v>
      </c>
      <c r="Q46" s="387">
        <v>52795</v>
      </c>
      <c r="R46" s="387">
        <v>50401</v>
      </c>
      <c r="S46" s="387">
        <v>49317</v>
      </c>
      <c r="T46" s="387">
        <v>52421</v>
      </c>
      <c r="U46" s="29"/>
      <c r="V46" s="29"/>
      <c r="W46" s="29"/>
      <c r="X46" s="29"/>
      <c r="Y46" s="29"/>
    </row>
    <row r="47" spans="1:25" ht="15" customHeight="1">
      <c r="A47" s="386" t="s">
        <v>114</v>
      </c>
      <c r="B47" s="386" t="s">
        <v>113</v>
      </c>
      <c r="C47" s="387">
        <v>18897</v>
      </c>
      <c r="D47" s="387">
        <v>19931</v>
      </c>
      <c r="E47" s="387">
        <v>23728</v>
      </c>
      <c r="F47" s="387">
        <v>14398</v>
      </c>
      <c r="G47" s="387">
        <v>15401</v>
      </c>
      <c r="H47" s="387">
        <v>16684</v>
      </c>
      <c r="I47" s="387">
        <v>12530</v>
      </c>
      <c r="J47" s="387">
        <v>14241</v>
      </c>
      <c r="K47" s="387">
        <v>16213</v>
      </c>
      <c r="L47" s="387">
        <v>11222</v>
      </c>
      <c r="M47" s="387">
        <v>13933</v>
      </c>
      <c r="N47" s="387">
        <v>9964</v>
      </c>
      <c r="O47" s="387">
        <v>24660</v>
      </c>
      <c r="P47" s="387">
        <v>28227</v>
      </c>
      <c r="Q47" s="387">
        <v>23159</v>
      </c>
      <c r="R47" s="387">
        <v>36454</v>
      </c>
      <c r="S47" s="387">
        <v>39468</v>
      </c>
      <c r="T47" s="387">
        <v>26265</v>
      </c>
      <c r="U47" s="29"/>
      <c r="V47" s="29"/>
      <c r="W47" s="29"/>
      <c r="X47" s="29"/>
      <c r="Y47" s="29"/>
    </row>
    <row r="48" spans="1:25" ht="15" customHeight="1">
      <c r="A48" s="386" t="s">
        <v>210</v>
      </c>
      <c r="B48" s="386" t="s">
        <v>211</v>
      </c>
      <c r="C48" s="387">
        <v>-1993</v>
      </c>
      <c r="D48" s="387">
        <v>-2891</v>
      </c>
      <c r="E48" s="387">
        <v>-3049</v>
      </c>
      <c r="F48" s="387">
        <v>-3022</v>
      </c>
      <c r="G48" s="387">
        <v>-2672</v>
      </c>
      <c r="H48" s="387">
        <v>-1804</v>
      </c>
      <c r="I48" s="387">
        <v>-1873</v>
      </c>
      <c r="J48" s="387">
        <v>-1056</v>
      </c>
      <c r="K48" s="387">
        <v>-1287</v>
      </c>
      <c r="L48" s="387">
        <v>-1577</v>
      </c>
      <c r="M48" s="387">
        <v>-848</v>
      </c>
      <c r="N48" s="387">
        <v>-2084</v>
      </c>
      <c r="O48" s="387">
        <v>-832</v>
      </c>
      <c r="P48" s="387">
        <v>-1450</v>
      </c>
      <c r="Q48" s="387">
        <v>-1009</v>
      </c>
      <c r="R48" s="387">
        <v>-3176</v>
      </c>
      <c r="S48" s="387">
        <v>-2018</v>
      </c>
      <c r="T48" s="387">
        <v>-1798</v>
      </c>
      <c r="U48" s="29"/>
      <c r="V48" s="29"/>
      <c r="W48" s="29"/>
      <c r="X48" s="29"/>
      <c r="Y48" s="29"/>
    </row>
    <row r="49" spans="1:25" ht="15" customHeight="1">
      <c r="A49" s="386" t="s">
        <v>212</v>
      </c>
      <c r="B49" s="386" t="s">
        <v>213</v>
      </c>
      <c r="C49" s="387">
        <v>997</v>
      </c>
      <c r="D49" s="387">
        <v>7807</v>
      </c>
      <c r="E49" s="387">
        <v>3951</v>
      </c>
      <c r="F49" s="387">
        <v>1747</v>
      </c>
      <c r="G49" s="387">
        <v>3058</v>
      </c>
      <c r="H49" s="387">
        <v>2827</v>
      </c>
      <c r="I49" s="387">
        <v>1438</v>
      </c>
      <c r="J49" s="387">
        <v>1200</v>
      </c>
      <c r="K49" s="387">
        <v>1034</v>
      </c>
      <c r="L49" s="387">
        <v>964</v>
      </c>
      <c r="M49" s="387">
        <v>2505</v>
      </c>
      <c r="N49" s="387">
        <v>2062</v>
      </c>
      <c r="O49" s="387">
        <v>7222</v>
      </c>
      <c r="P49" s="387">
        <v>958</v>
      </c>
      <c r="Q49" s="387">
        <v>638</v>
      </c>
      <c r="R49" s="387">
        <v>1751</v>
      </c>
      <c r="S49" s="387">
        <v>5387</v>
      </c>
      <c r="T49" s="387">
        <v>15353</v>
      </c>
      <c r="U49" s="29"/>
      <c r="V49" s="29"/>
      <c r="W49" s="29"/>
      <c r="X49" s="29"/>
      <c r="Y49" s="29"/>
    </row>
    <row r="50" spans="1:25" ht="15" customHeight="1">
      <c r="A50" s="386" t="s">
        <v>214</v>
      </c>
      <c r="B50" s="386" t="s">
        <v>223</v>
      </c>
      <c r="C50" s="387">
        <v>-9544</v>
      </c>
      <c r="D50" s="387">
        <v>-10945</v>
      </c>
      <c r="E50" s="387">
        <v>-8726</v>
      </c>
      <c r="F50" s="387">
        <v>-12773</v>
      </c>
      <c r="G50" s="387">
        <v>-9615</v>
      </c>
      <c r="H50" s="387">
        <v>-9474</v>
      </c>
      <c r="I50" s="387">
        <v>-9646</v>
      </c>
      <c r="J50" s="387">
        <v>-14818</v>
      </c>
      <c r="K50" s="387">
        <v>-14234</v>
      </c>
      <c r="L50" s="387">
        <v>-14672</v>
      </c>
      <c r="M50" s="387">
        <v>-17753</v>
      </c>
      <c r="N50" s="387">
        <v>-19149</v>
      </c>
      <c r="O50" s="387">
        <v>-12650</v>
      </c>
      <c r="P50" s="387">
        <v>-10716</v>
      </c>
      <c r="Q50" s="387">
        <v>-12187</v>
      </c>
      <c r="R50" s="387">
        <v>-18320</v>
      </c>
      <c r="S50" s="387">
        <v>-10972</v>
      </c>
      <c r="T50" s="387">
        <v>-12354</v>
      </c>
      <c r="U50" s="29"/>
      <c r="V50" s="29"/>
      <c r="W50" s="29"/>
      <c r="X50" s="29"/>
      <c r="Y50" s="29"/>
    </row>
    <row r="51" spans="1:25" ht="15" customHeight="1">
      <c r="A51" s="389" t="s">
        <v>58</v>
      </c>
      <c r="B51" s="389" t="s">
        <v>43</v>
      </c>
      <c r="C51" s="390">
        <v>475193</v>
      </c>
      <c r="D51" s="390">
        <v>495642</v>
      </c>
      <c r="E51" s="390">
        <v>526905</v>
      </c>
      <c r="F51" s="390">
        <v>515386</v>
      </c>
      <c r="G51" s="390">
        <v>515113</v>
      </c>
      <c r="H51" s="390">
        <v>529760</v>
      </c>
      <c r="I51" s="390">
        <v>515651</v>
      </c>
      <c r="J51" s="390">
        <v>497278</v>
      </c>
      <c r="K51" s="390">
        <v>520062</v>
      </c>
      <c r="L51" s="390">
        <v>522357</v>
      </c>
      <c r="M51" s="390">
        <v>594559</v>
      </c>
      <c r="N51" s="390">
        <v>590529</v>
      </c>
      <c r="O51" s="390">
        <v>586179</v>
      </c>
      <c r="P51" s="390">
        <v>491831</v>
      </c>
      <c r="Q51" s="390">
        <v>552730</v>
      </c>
      <c r="R51" s="390">
        <v>569301</v>
      </c>
      <c r="S51" s="390">
        <v>611274</v>
      </c>
      <c r="T51" s="390">
        <v>600080</v>
      </c>
      <c r="U51" s="29"/>
      <c r="V51" s="29"/>
      <c r="W51" s="29"/>
      <c r="X51" s="29"/>
      <c r="Y51" s="29"/>
    </row>
    <row r="52" spans="1:25" s="295" customFormat="1" ht="15" customHeight="1">
      <c r="C52" s="297">
        <v>0</v>
      </c>
      <c r="K52" s="331"/>
    </row>
    <row r="53" spans="1:25" s="295" customFormat="1" ht="15" customHeight="1" thickBot="1">
      <c r="C53" s="393"/>
      <c r="D53" s="385"/>
      <c r="K53" s="331"/>
    </row>
    <row r="54" spans="1:25" s="295" customFormat="1" ht="15" customHeight="1" thickBot="1">
      <c r="A54" s="372" t="s">
        <v>55</v>
      </c>
      <c r="B54" s="372" t="s">
        <v>4</v>
      </c>
      <c r="C54" s="394" t="s">
        <v>188</v>
      </c>
      <c r="D54" s="385" t="s">
        <v>189</v>
      </c>
      <c r="E54" s="394" t="s">
        <v>190</v>
      </c>
      <c r="F54" s="394" t="s">
        <v>191</v>
      </c>
      <c r="G54" s="394" t="s">
        <v>192</v>
      </c>
      <c r="H54" s="394" t="s">
        <v>193</v>
      </c>
      <c r="I54" s="394" t="s">
        <v>194</v>
      </c>
      <c r="J54" s="394" t="s">
        <v>195</v>
      </c>
      <c r="K54" s="394" t="s">
        <v>196</v>
      </c>
      <c r="L54" s="394" t="s">
        <v>197</v>
      </c>
      <c r="M54" s="394" t="s">
        <v>614</v>
      </c>
      <c r="N54" s="394" t="s">
        <v>623</v>
      </c>
      <c r="O54" s="394" t="s">
        <v>660</v>
      </c>
      <c r="P54" s="394" t="s">
        <v>664</v>
      </c>
      <c r="Q54" s="394" t="s">
        <v>675</v>
      </c>
      <c r="R54" s="394" t="s">
        <v>690</v>
      </c>
      <c r="S54" s="394" t="s">
        <v>694</v>
      </c>
      <c r="T54" s="394" t="s">
        <v>699</v>
      </c>
    </row>
    <row r="55" spans="1:25" s="295" customFormat="1" ht="14.25">
      <c r="A55" s="395" t="s">
        <v>608</v>
      </c>
      <c r="B55" s="395" t="s">
        <v>598</v>
      </c>
      <c r="C55" s="387"/>
      <c r="D55" s="387"/>
      <c r="E55" s="387"/>
      <c r="F55" s="387"/>
      <c r="G55" s="387"/>
      <c r="H55" s="387"/>
      <c r="I55" s="387"/>
      <c r="J55" s="387"/>
      <c r="K55" s="387"/>
      <c r="L55" s="387"/>
      <c r="M55" s="387"/>
      <c r="N55" s="387"/>
      <c r="O55" s="387"/>
      <c r="P55" s="387"/>
      <c r="Q55" s="387"/>
      <c r="R55" s="387"/>
      <c r="S55" s="387"/>
      <c r="T55" s="387"/>
    </row>
    <row r="56" spans="1:25" s="295" customFormat="1" ht="15" customHeight="1">
      <c r="A56" s="396" t="s">
        <v>597</v>
      </c>
      <c r="B56" s="386" t="s">
        <v>596</v>
      </c>
      <c r="C56" s="397">
        <v>67</v>
      </c>
      <c r="D56" s="397">
        <v>73</v>
      </c>
      <c r="E56" s="397">
        <v>78</v>
      </c>
      <c r="F56" s="397">
        <v>81</v>
      </c>
      <c r="G56" s="397">
        <v>79</v>
      </c>
      <c r="H56" s="397">
        <v>78</v>
      </c>
      <c r="I56" s="397">
        <v>76</v>
      </c>
      <c r="J56" s="397">
        <v>70</v>
      </c>
      <c r="K56" s="397">
        <v>66</v>
      </c>
      <c r="L56" s="397">
        <v>69</v>
      </c>
      <c r="M56" s="397">
        <v>71</v>
      </c>
      <c r="N56" s="397">
        <v>69</v>
      </c>
      <c r="O56" s="397">
        <v>64</v>
      </c>
      <c r="P56" s="397">
        <v>48</v>
      </c>
      <c r="Q56" s="397">
        <v>55</v>
      </c>
      <c r="R56" s="397">
        <v>59</v>
      </c>
      <c r="S56" s="397">
        <v>62</v>
      </c>
      <c r="T56" s="397">
        <v>65</v>
      </c>
    </row>
    <row r="57" spans="1:25" s="295" customFormat="1" ht="15" customHeight="1">
      <c r="A57" s="386" t="s">
        <v>56</v>
      </c>
      <c r="B57" s="386" t="s">
        <v>44</v>
      </c>
      <c r="C57" s="387">
        <v>-2</v>
      </c>
      <c r="D57" s="387">
        <v>-3</v>
      </c>
      <c r="E57" s="387">
        <v>-4</v>
      </c>
      <c r="F57" s="387">
        <v>-3</v>
      </c>
      <c r="G57" s="387">
        <v>-4</v>
      </c>
      <c r="H57" s="387">
        <v>-4</v>
      </c>
      <c r="I57" s="387">
        <v>-4</v>
      </c>
      <c r="J57" s="387">
        <v>0</v>
      </c>
      <c r="K57" s="387">
        <v>-1</v>
      </c>
      <c r="L57" s="387">
        <v>-1</v>
      </c>
      <c r="M57" s="387">
        <v>-1</v>
      </c>
      <c r="N57" s="387">
        <v>13</v>
      </c>
      <c r="O57" s="387">
        <v>2</v>
      </c>
      <c r="P57" s="387">
        <v>1</v>
      </c>
      <c r="Q57" s="387">
        <v>1</v>
      </c>
      <c r="R57" s="387">
        <v>1</v>
      </c>
      <c r="S57" s="387">
        <v>2</v>
      </c>
      <c r="T57" s="387">
        <v>1</v>
      </c>
    </row>
    <row r="58" spans="1:25" s="295" customFormat="1" ht="15" customHeight="1">
      <c r="A58" s="386" t="s">
        <v>114</v>
      </c>
      <c r="B58" s="386" t="s">
        <v>113</v>
      </c>
      <c r="C58" s="387">
        <v>19</v>
      </c>
      <c r="D58" s="387">
        <v>20</v>
      </c>
      <c r="E58" s="387">
        <v>24</v>
      </c>
      <c r="F58" s="387">
        <v>14</v>
      </c>
      <c r="G58" s="387">
        <v>15</v>
      </c>
      <c r="H58" s="387">
        <v>17</v>
      </c>
      <c r="I58" s="387">
        <v>13</v>
      </c>
      <c r="J58" s="387">
        <v>14</v>
      </c>
      <c r="K58" s="387">
        <v>16</v>
      </c>
      <c r="L58" s="387">
        <v>11</v>
      </c>
      <c r="M58" s="387">
        <v>14</v>
      </c>
      <c r="N58" s="387">
        <v>10</v>
      </c>
      <c r="O58" s="387">
        <v>25</v>
      </c>
      <c r="P58" s="387">
        <v>28</v>
      </c>
      <c r="Q58" s="387">
        <v>23</v>
      </c>
      <c r="R58" s="387">
        <v>36</v>
      </c>
      <c r="S58" s="387">
        <v>39</v>
      </c>
      <c r="T58" s="387">
        <v>26</v>
      </c>
    </row>
    <row r="59" spans="1:25" s="295" customFormat="1" ht="15" customHeight="1">
      <c r="A59" s="386" t="s">
        <v>200</v>
      </c>
      <c r="B59" s="386" t="s">
        <v>201</v>
      </c>
      <c r="C59" s="387">
        <v>12</v>
      </c>
      <c r="D59" s="387">
        <v>11</v>
      </c>
      <c r="E59" s="387">
        <v>16</v>
      </c>
      <c r="F59" s="387">
        <v>18</v>
      </c>
      <c r="G59" s="387">
        <v>14</v>
      </c>
      <c r="H59" s="387">
        <v>13</v>
      </c>
      <c r="I59" s="387">
        <v>13</v>
      </c>
      <c r="J59" s="387">
        <v>22</v>
      </c>
      <c r="K59" s="387">
        <v>14</v>
      </c>
      <c r="L59" s="387">
        <v>13</v>
      </c>
      <c r="M59" s="387">
        <v>16</v>
      </c>
      <c r="N59" s="387">
        <v>2</v>
      </c>
      <c r="O59" s="387">
        <v>11</v>
      </c>
      <c r="P59" s="387">
        <v>6</v>
      </c>
      <c r="Q59" s="387">
        <v>8</v>
      </c>
      <c r="R59" s="387">
        <v>12</v>
      </c>
      <c r="S59" s="387">
        <v>11</v>
      </c>
      <c r="T59" s="387">
        <v>12</v>
      </c>
    </row>
    <row r="60" spans="1:25" s="295" customFormat="1" ht="15" customHeight="1">
      <c r="A60" s="386" t="s">
        <v>604</v>
      </c>
      <c r="B60" s="386" t="s">
        <v>599</v>
      </c>
      <c r="C60" s="387">
        <v>83</v>
      </c>
      <c r="D60" s="387">
        <v>85</v>
      </c>
      <c r="E60" s="387">
        <v>84</v>
      </c>
      <c r="F60" s="387">
        <v>85</v>
      </c>
      <c r="G60" s="387">
        <v>81</v>
      </c>
      <c r="H60" s="387">
        <v>80</v>
      </c>
      <c r="I60" s="387">
        <v>76</v>
      </c>
      <c r="J60" s="387">
        <v>80</v>
      </c>
      <c r="K60" s="387">
        <v>81</v>
      </c>
      <c r="L60" s="387">
        <v>81</v>
      </c>
      <c r="M60" s="387">
        <v>82</v>
      </c>
      <c r="N60" s="387">
        <v>81</v>
      </c>
      <c r="O60" s="387">
        <v>79</v>
      </c>
      <c r="P60" s="387">
        <v>73</v>
      </c>
      <c r="Q60" s="387">
        <v>77</v>
      </c>
      <c r="R60" s="387">
        <v>80</v>
      </c>
      <c r="S60" s="387">
        <v>97</v>
      </c>
      <c r="T60" s="387">
        <v>93</v>
      </c>
    </row>
    <row r="61" spans="1:25" s="295" customFormat="1" ht="15" customHeight="1">
      <c r="A61" s="386" t="s">
        <v>605</v>
      </c>
      <c r="B61" s="386" t="s">
        <v>600</v>
      </c>
      <c r="C61" s="387">
        <v>78</v>
      </c>
      <c r="D61" s="387">
        <v>85</v>
      </c>
      <c r="E61" s="387">
        <v>92</v>
      </c>
      <c r="F61" s="387">
        <v>91</v>
      </c>
      <c r="G61" s="387">
        <v>89</v>
      </c>
      <c r="H61" s="387">
        <v>101</v>
      </c>
      <c r="I61" s="387">
        <v>97</v>
      </c>
      <c r="J61" s="387">
        <v>110</v>
      </c>
      <c r="K61" s="387">
        <v>107</v>
      </c>
      <c r="L61" s="387">
        <v>114</v>
      </c>
      <c r="M61" s="387">
        <v>112</v>
      </c>
      <c r="N61" s="387">
        <v>110</v>
      </c>
      <c r="O61" s="387">
        <v>122</v>
      </c>
      <c r="P61" s="387">
        <v>104</v>
      </c>
      <c r="Q61" s="387">
        <v>116</v>
      </c>
      <c r="R61" s="387">
        <v>127</v>
      </c>
      <c r="S61" s="387">
        <v>120</v>
      </c>
      <c r="T61" s="387">
        <v>137</v>
      </c>
    </row>
    <row r="62" spans="1:25" s="295" customFormat="1" ht="15" customHeight="1">
      <c r="A62" s="386" t="s">
        <v>606</v>
      </c>
      <c r="B62" s="386" t="s">
        <v>601</v>
      </c>
      <c r="C62" s="387">
        <v>46</v>
      </c>
      <c r="D62" s="387">
        <v>49</v>
      </c>
      <c r="E62" s="387">
        <v>48</v>
      </c>
      <c r="F62" s="387">
        <v>52</v>
      </c>
      <c r="G62" s="387">
        <v>48</v>
      </c>
      <c r="H62" s="387">
        <v>48</v>
      </c>
      <c r="I62" s="387">
        <v>50</v>
      </c>
      <c r="J62" s="387">
        <v>51</v>
      </c>
      <c r="K62" s="387">
        <v>49</v>
      </c>
      <c r="L62" s="387">
        <v>49</v>
      </c>
      <c r="M62" s="387">
        <v>101</v>
      </c>
      <c r="N62" s="387">
        <v>95</v>
      </c>
      <c r="O62" s="387">
        <v>89</v>
      </c>
      <c r="P62" s="387">
        <v>36</v>
      </c>
      <c r="Q62" s="387">
        <v>44</v>
      </c>
      <c r="R62" s="387">
        <v>47</v>
      </c>
      <c r="S62" s="387">
        <v>46</v>
      </c>
      <c r="T62" s="387">
        <v>47</v>
      </c>
    </row>
    <row r="63" spans="1:25" s="295" customFormat="1" ht="15" customHeight="1">
      <c r="A63" s="386" t="s">
        <v>607</v>
      </c>
      <c r="B63" s="386" t="s">
        <v>602</v>
      </c>
      <c r="C63" s="387">
        <v>57</v>
      </c>
      <c r="D63" s="387">
        <v>48</v>
      </c>
      <c r="E63" s="387">
        <v>64</v>
      </c>
      <c r="F63" s="387">
        <v>58</v>
      </c>
      <c r="G63" s="387">
        <v>70</v>
      </c>
      <c r="H63" s="387">
        <v>72</v>
      </c>
      <c r="I63" s="387">
        <v>80</v>
      </c>
      <c r="J63" s="387">
        <v>42</v>
      </c>
      <c r="K63" s="387">
        <v>77</v>
      </c>
      <c r="L63" s="387">
        <v>63</v>
      </c>
      <c r="M63" s="387">
        <v>75</v>
      </c>
      <c r="N63" s="387">
        <v>87</v>
      </c>
      <c r="O63" s="387">
        <v>64</v>
      </c>
      <c r="P63" s="387">
        <v>80</v>
      </c>
      <c r="Q63" s="387">
        <v>100</v>
      </c>
      <c r="R63" s="387">
        <v>78</v>
      </c>
      <c r="S63" s="387">
        <v>95</v>
      </c>
      <c r="T63" s="387">
        <v>131</v>
      </c>
    </row>
    <row r="64" spans="1:25" s="295" customFormat="1" ht="15" customHeight="1">
      <c r="A64" s="386" t="s">
        <v>57</v>
      </c>
      <c r="B64" s="386" t="s">
        <v>603</v>
      </c>
      <c r="C64" s="387">
        <v>49</v>
      </c>
      <c r="D64" s="387">
        <v>54</v>
      </c>
      <c r="E64" s="387">
        <v>48</v>
      </c>
      <c r="F64" s="387">
        <v>47</v>
      </c>
      <c r="G64" s="387">
        <v>48</v>
      </c>
      <c r="H64" s="387">
        <v>52</v>
      </c>
      <c r="I64" s="387">
        <v>45</v>
      </c>
      <c r="J64" s="387">
        <v>37</v>
      </c>
      <c r="K64" s="387">
        <v>44</v>
      </c>
      <c r="L64" s="387">
        <v>53</v>
      </c>
      <c r="M64" s="387">
        <v>53</v>
      </c>
      <c r="N64" s="387">
        <v>53</v>
      </c>
      <c r="O64" s="387">
        <v>56</v>
      </c>
      <c r="P64" s="387">
        <v>44</v>
      </c>
      <c r="Q64" s="387">
        <v>53</v>
      </c>
      <c r="R64" s="387">
        <v>50</v>
      </c>
      <c r="S64" s="387">
        <v>49</v>
      </c>
      <c r="T64" s="387">
        <v>52</v>
      </c>
    </row>
    <row r="65" spans="1:21" s="295" customFormat="1" ht="15" customHeight="1">
      <c r="A65" s="386" t="s">
        <v>214</v>
      </c>
      <c r="B65" s="386" t="s">
        <v>45</v>
      </c>
      <c r="C65" s="387">
        <v>24</v>
      </c>
      <c r="D65" s="387">
        <v>30</v>
      </c>
      <c r="E65" s="387">
        <v>32</v>
      </c>
      <c r="F65" s="387">
        <v>25</v>
      </c>
      <c r="G65" s="387">
        <v>29</v>
      </c>
      <c r="H65" s="387">
        <v>24</v>
      </c>
      <c r="I65" s="387">
        <v>23</v>
      </c>
      <c r="J65" s="387">
        <v>23</v>
      </c>
      <c r="K65" s="387">
        <v>22</v>
      </c>
      <c r="L65" s="387">
        <v>21</v>
      </c>
      <c r="M65" s="387">
        <v>21</v>
      </c>
      <c r="N65" s="387">
        <v>22</v>
      </c>
      <c r="O65" s="387">
        <v>28</v>
      </c>
      <c r="P65" s="387">
        <v>23</v>
      </c>
      <c r="Q65" s="387">
        <v>19</v>
      </c>
      <c r="R65" s="387">
        <v>17</v>
      </c>
      <c r="S65" s="387">
        <v>27</v>
      </c>
      <c r="T65" s="387">
        <v>35</v>
      </c>
    </row>
    <row r="66" spans="1:21" ht="15" customHeight="1">
      <c r="A66" s="389" t="s">
        <v>58</v>
      </c>
      <c r="B66" s="389" t="s">
        <v>43</v>
      </c>
      <c r="C66" s="390">
        <v>433</v>
      </c>
      <c r="D66" s="390">
        <v>452</v>
      </c>
      <c r="E66" s="390">
        <v>482</v>
      </c>
      <c r="F66" s="390">
        <v>468</v>
      </c>
      <c r="G66" s="390">
        <v>469</v>
      </c>
      <c r="H66" s="390">
        <v>481</v>
      </c>
      <c r="I66" s="390">
        <v>469</v>
      </c>
      <c r="J66" s="390">
        <v>449</v>
      </c>
      <c r="K66" s="390">
        <v>475</v>
      </c>
      <c r="L66" s="390">
        <v>473</v>
      </c>
      <c r="M66" s="390">
        <v>544</v>
      </c>
      <c r="N66" s="390">
        <v>542</v>
      </c>
      <c r="O66" s="390">
        <v>540</v>
      </c>
      <c r="P66" s="390">
        <v>443</v>
      </c>
      <c r="Q66" s="390">
        <v>496</v>
      </c>
      <c r="R66" s="390">
        <v>507</v>
      </c>
      <c r="S66" s="390">
        <v>548</v>
      </c>
      <c r="T66" s="390">
        <v>599</v>
      </c>
    </row>
    <row r="67" spans="1:21" s="29" customFormat="1" ht="15" customHeight="1">
      <c r="C67" s="398"/>
      <c r="D67" s="398"/>
      <c r="E67" s="398"/>
      <c r="F67" s="398"/>
      <c r="G67" s="398"/>
      <c r="H67" s="398"/>
      <c r="I67" s="398"/>
      <c r="J67" s="398"/>
      <c r="K67" s="398"/>
      <c r="L67" s="398"/>
    </row>
    <row r="68" spans="1:21" ht="15" customHeight="1"/>
    <row r="69" spans="1:21" ht="15" customHeight="1"/>
    <row r="70" spans="1:21" ht="15" customHeight="1">
      <c r="C70" s="431"/>
      <c r="D70" s="431"/>
      <c r="E70" s="431"/>
      <c r="F70" s="431"/>
      <c r="G70" s="431"/>
      <c r="H70" s="431"/>
      <c r="I70" s="431"/>
      <c r="J70" s="431"/>
      <c r="K70" s="431"/>
      <c r="L70" s="431"/>
      <c r="M70" s="431"/>
      <c r="N70" s="431"/>
      <c r="O70" s="431"/>
      <c r="P70" s="431"/>
      <c r="Q70" s="431"/>
      <c r="R70" s="431"/>
      <c r="S70" s="431"/>
      <c r="T70" s="431"/>
      <c r="U70" s="431"/>
    </row>
    <row r="71" spans="1:21" ht="15" customHeight="1">
      <c r="C71" s="431"/>
      <c r="D71" s="431"/>
      <c r="E71" s="431"/>
      <c r="F71" s="431"/>
      <c r="G71" s="431"/>
      <c r="H71" s="431"/>
      <c r="I71" s="431"/>
      <c r="J71" s="431"/>
      <c r="K71" s="431"/>
      <c r="L71" s="431"/>
      <c r="M71" s="431"/>
      <c r="N71" s="431"/>
      <c r="O71" s="431"/>
      <c r="P71" s="431"/>
      <c r="Q71" s="431"/>
      <c r="R71" s="431"/>
      <c r="S71" s="431"/>
      <c r="T71" s="431"/>
      <c r="U71" s="431"/>
    </row>
    <row r="72" spans="1:21" ht="15" customHeight="1"/>
    <row r="73" spans="1:21" ht="15" customHeight="1"/>
    <row r="74" spans="1:21" ht="15" customHeight="1"/>
    <row r="75" spans="1:21" ht="15" customHeight="1"/>
    <row r="76" spans="1:21" ht="15" customHeight="1"/>
    <row r="77" spans="1:21" ht="15" customHeight="1"/>
    <row r="78" spans="1:21" ht="15" customHeight="1"/>
    <row r="79" spans="1:21" ht="15" customHeight="1"/>
    <row r="80" spans="1:2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pageMargins left="0.75" right="0.75" top="1" bottom="1" header="0.5" footer="0.5"/>
  <pageSetup paperSize="9" scale="7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showGridLines="0" showRuler="0" zoomScale="120" zoomScaleNormal="120" workbookViewId="0">
      <pane xSplit="1" topLeftCell="B1" activePane="topRight" state="frozen"/>
      <selection pane="topRight" activeCell="C20" sqref="C20"/>
    </sheetView>
  </sheetViews>
  <sheetFormatPr defaultColWidth="9.140625" defaultRowHeight="14.25"/>
  <cols>
    <col min="1" max="2" width="50.85546875" style="72" customWidth="1"/>
    <col min="3" max="14" width="13.42578125" style="72" customWidth="1"/>
    <col min="15" max="16" width="12.42578125" style="72" customWidth="1"/>
    <col min="17" max="17" width="10.85546875" style="72" bestFit="1" customWidth="1"/>
    <col min="18" max="18" width="10.140625" style="72" bestFit="1" customWidth="1"/>
    <col min="19" max="20" width="15.5703125" style="72" customWidth="1"/>
    <col min="21" max="21" width="11.42578125" style="72" bestFit="1" customWidth="1"/>
    <col min="22" max="16384" width="9.140625" style="72"/>
  </cols>
  <sheetData>
    <row r="1" spans="1:21" ht="15" customHeight="1" thickBot="1">
      <c r="A1" s="44" t="s">
        <v>59</v>
      </c>
      <c r="B1" s="44" t="s">
        <v>356</v>
      </c>
      <c r="C1" s="79" t="s">
        <v>188</v>
      </c>
      <c r="D1" s="79" t="s">
        <v>189</v>
      </c>
      <c r="E1" s="79" t="s">
        <v>190</v>
      </c>
      <c r="F1" s="79" t="s">
        <v>191</v>
      </c>
      <c r="G1" s="79" t="s">
        <v>192</v>
      </c>
      <c r="H1" s="79" t="s">
        <v>193</v>
      </c>
      <c r="I1" s="79" t="s">
        <v>194</v>
      </c>
      <c r="J1" s="79" t="s">
        <v>195</v>
      </c>
      <c r="K1" s="79" t="s">
        <v>196</v>
      </c>
      <c r="L1" s="79" t="s">
        <v>197</v>
      </c>
      <c r="M1" s="79" t="s">
        <v>614</v>
      </c>
      <c r="N1" s="79" t="s">
        <v>623</v>
      </c>
      <c r="O1" s="405" t="s">
        <v>660</v>
      </c>
      <c r="P1" s="417" t="s">
        <v>664</v>
      </c>
      <c r="Q1" s="437" t="s">
        <v>675</v>
      </c>
      <c r="R1" s="417" t="s">
        <v>690</v>
      </c>
      <c r="S1" s="417" t="s">
        <v>694</v>
      </c>
      <c r="T1" s="417" t="s">
        <v>699</v>
      </c>
    </row>
    <row r="2" spans="1:21" ht="15" customHeight="1">
      <c r="A2" s="80" t="s">
        <v>224</v>
      </c>
      <c r="B2" s="75" t="s">
        <v>357</v>
      </c>
      <c r="C2" s="358">
        <v>-313223</v>
      </c>
      <c r="D2" s="358">
        <v>-317819</v>
      </c>
      <c r="E2" s="358">
        <v>-325457</v>
      </c>
      <c r="F2" s="358">
        <v>-336586</v>
      </c>
      <c r="G2" s="358">
        <v>-324869</v>
      </c>
      <c r="H2" s="358">
        <v>-336786</v>
      </c>
      <c r="I2" s="358">
        <v>-355258</v>
      </c>
      <c r="J2" s="358">
        <v>-387929</v>
      </c>
      <c r="K2" s="359">
        <v>-365099</v>
      </c>
      <c r="L2" s="359">
        <v>-373083</v>
      </c>
      <c r="M2" s="359">
        <v>-364128</v>
      </c>
      <c r="N2" s="359">
        <v>-373797</v>
      </c>
      <c r="O2" s="406">
        <v>-360903</v>
      </c>
      <c r="P2" s="406">
        <v>-277620</v>
      </c>
      <c r="Q2" s="438">
        <v>-330755</v>
      </c>
      <c r="R2" s="438">
        <v>-338126</v>
      </c>
      <c r="S2" s="438">
        <v>-334667</v>
      </c>
      <c r="T2" s="438">
        <v>-328578</v>
      </c>
      <c r="U2" s="412"/>
    </row>
    <row r="3" spans="1:21" ht="15" customHeight="1">
      <c r="A3" s="80" t="s">
        <v>228</v>
      </c>
      <c r="B3" s="75" t="s">
        <v>358</v>
      </c>
      <c r="C3" s="358">
        <v>-58065</v>
      </c>
      <c r="D3" s="358">
        <v>-55758</v>
      </c>
      <c r="E3" s="358">
        <v>-53343</v>
      </c>
      <c r="F3" s="358">
        <v>-49767</v>
      </c>
      <c r="G3" s="358">
        <v>-59367</v>
      </c>
      <c r="H3" s="358">
        <v>-58364</v>
      </c>
      <c r="I3" s="358">
        <v>-57479</v>
      </c>
      <c r="J3" s="358">
        <v>-58166</v>
      </c>
      <c r="K3" s="359">
        <v>-68093</v>
      </c>
      <c r="L3" s="359">
        <v>-64931</v>
      </c>
      <c r="M3" s="359">
        <v>-59348</v>
      </c>
      <c r="N3" s="359">
        <v>-48002</v>
      </c>
      <c r="O3" s="406">
        <v>-67574</v>
      </c>
      <c r="P3" s="406">
        <v>-50989</v>
      </c>
      <c r="Q3" s="438">
        <v>-57115</v>
      </c>
      <c r="R3" s="438">
        <v>-52763</v>
      </c>
      <c r="S3" s="438">
        <v>-64097</v>
      </c>
      <c r="T3" s="438">
        <v>-59291</v>
      </c>
      <c r="U3" s="412"/>
    </row>
    <row r="4" spans="1:21" ht="15" customHeight="1">
      <c r="A4" s="80" t="s">
        <v>626</v>
      </c>
      <c r="B4" s="75" t="s">
        <v>627</v>
      </c>
      <c r="C4" s="358"/>
      <c r="D4" s="358">
        <v>0</v>
      </c>
      <c r="E4" s="358">
        <v>0</v>
      </c>
      <c r="F4" s="358">
        <v>0</v>
      </c>
      <c r="G4" s="358">
        <v>0</v>
      </c>
      <c r="H4" s="358">
        <v>0</v>
      </c>
      <c r="I4" s="358">
        <v>0</v>
      </c>
      <c r="J4" s="358">
        <v>0</v>
      </c>
      <c r="K4" s="358">
        <v>0</v>
      </c>
      <c r="L4" s="358">
        <v>0</v>
      </c>
      <c r="M4" s="358">
        <v>0</v>
      </c>
      <c r="N4" s="359">
        <v>-1661</v>
      </c>
      <c r="O4" s="406">
        <v>-2389</v>
      </c>
      <c r="P4" s="406">
        <v>-2366</v>
      </c>
      <c r="Q4" s="438">
        <v>-2274</v>
      </c>
      <c r="R4" s="438">
        <v>-2189</v>
      </c>
      <c r="S4" s="438">
        <v>-2239</v>
      </c>
      <c r="T4" s="438">
        <v>-2163</v>
      </c>
      <c r="U4" s="412"/>
    </row>
    <row r="5" spans="1:21" ht="15" customHeight="1">
      <c r="A5" s="80" t="s">
        <v>225</v>
      </c>
      <c r="B5" s="75" t="s">
        <v>359</v>
      </c>
      <c r="C5" s="358">
        <v>-2480</v>
      </c>
      <c r="D5" s="358">
        <v>-5022</v>
      </c>
      <c r="E5" s="358">
        <v>-2827</v>
      </c>
      <c r="F5" s="358">
        <v>-8401</v>
      </c>
      <c r="G5" s="358">
        <v>-2877</v>
      </c>
      <c r="H5" s="358">
        <v>-4740</v>
      </c>
      <c r="I5" s="358">
        <v>-3271</v>
      </c>
      <c r="J5" s="358">
        <v>-9982</v>
      </c>
      <c r="K5" s="359">
        <v>-2527</v>
      </c>
      <c r="L5" s="359">
        <v>-4323</v>
      </c>
      <c r="M5" s="359">
        <v>-4051</v>
      </c>
      <c r="N5" s="359">
        <v>-8809</v>
      </c>
      <c r="O5" s="406">
        <v>-2388</v>
      </c>
      <c r="P5" s="406">
        <v>-94</v>
      </c>
      <c r="Q5" s="438">
        <v>-2080</v>
      </c>
      <c r="R5" s="438">
        <v>-2545</v>
      </c>
      <c r="S5" s="438">
        <v>-1524</v>
      </c>
      <c r="T5" s="438">
        <v>-2094</v>
      </c>
      <c r="U5" s="412"/>
    </row>
    <row r="6" spans="1:21" ht="15" customHeight="1">
      <c r="A6" s="80" t="s">
        <v>226</v>
      </c>
      <c r="B6" s="75" t="s">
        <v>360</v>
      </c>
      <c r="C6" s="358">
        <v>-8395</v>
      </c>
      <c r="D6" s="358">
        <v>-9900</v>
      </c>
      <c r="E6" s="358">
        <v>-8782</v>
      </c>
      <c r="F6" s="358">
        <v>-12628</v>
      </c>
      <c r="G6" s="358">
        <v>-8299</v>
      </c>
      <c r="H6" s="358">
        <v>-9594</v>
      </c>
      <c r="I6" s="358">
        <v>-9548</v>
      </c>
      <c r="J6" s="358">
        <v>-13044</v>
      </c>
      <c r="K6" s="359">
        <v>-8896</v>
      </c>
      <c r="L6" s="359">
        <v>-9476</v>
      </c>
      <c r="M6" s="359">
        <v>-9990</v>
      </c>
      <c r="N6" s="359">
        <v>-11297</v>
      </c>
      <c r="O6" s="406">
        <v>-8659</v>
      </c>
      <c r="P6" s="406">
        <v>-9083</v>
      </c>
      <c r="Q6" s="438">
        <v>-9122</v>
      </c>
      <c r="R6" s="438">
        <v>-19255</v>
      </c>
      <c r="S6" s="438">
        <v>-8184</v>
      </c>
      <c r="T6" s="438">
        <v>-8877</v>
      </c>
      <c r="U6" s="412"/>
    </row>
    <row r="7" spans="1:21" ht="15" customHeight="1">
      <c r="A7" s="80" t="s">
        <v>227</v>
      </c>
      <c r="B7" s="89" t="s">
        <v>361</v>
      </c>
      <c r="C7" s="358">
        <v>-624</v>
      </c>
      <c r="D7" s="358">
        <v>-620</v>
      </c>
      <c r="E7" s="358">
        <v>-625</v>
      </c>
      <c r="F7" s="358">
        <v>7705</v>
      </c>
      <c r="G7" s="358">
        <v>-579</v>
      </c>
      <c r="H7" s="358">
        <v>16487</v>
      </c>
      <c r="I7" s="358">
        <v>-205</v>
      </c>
      <c r="J7" s="358">
        <v>13428</v>
      </c>
      <c r="K7" s="359">
        <v>-5</v>
      </c>
      <c r="L7" s="359">
        <v>-4</v>
      </c>
      <c r="M7" s="359">
        <v>-115</v>
      </c>
      <c r="N7" s="359">
        <v>7687</v>
      </c>
      <c r="O7" s="406">
        <v>-138</v>
      </c>
      <c r="P7" s="406">
        <v>-412</v>
      </c>
      <c r="Q7" s="438">
        <v>-4</v>
      </c>
      <c r="R7" s="438">
        <v>8345</v>
      </c>
      <c r="S7" s="438">
        <v>-5</v>
      </c>
      <c r="T7" s="438">
        <v>-5</v>
      </c>
      <c r="U7" s="412"/>
    </row>
    <row r="8" spans="1:21" ht="15" customHeight="1">
      <c r="A8" s="80" t="s">
        <v>229</v>
      </c>
      <c r="B8" s="75" t="s">
        <v>362</v>
      </c>
      <c r="C8" s="358">
        <v>0</v>
      </c>
      <c r="D8" s="358">
        <v>0</v>
      </c>
      <c r="E8" s="358">
        <v>0</v>
      </c>
      <c r="F8" s="358">
        <v>0</v>
      </c>
      <c r="G8" s="358">
        <v>0</v>
      </c>
      <c r="H8" s="358">
        <v>0</v>
      </c>
      <c r="I8" s="358">
        <v>0</v>
      </c>
      <c r="J8" s="358">
        <v>0</v>
      </c>
      <c r="K8" s="359">
        <v>-80000</v>
      </c>
      <c r="L8" s="359">
        <v>-6320</v>
      </c>
      <c r="M8" s="359">
        <v>-1860</v>
      </c>
      <c r="N8" s="359">
        <v>-11630</v>
      </c>
      <c r="O8" s="406">
        <v>-5612</v>
      </c>
      <c r="P8" s="406">
        <v>-5500</v>
      </c>
      <c r="Q8" s="438">
        <v>-4313</v>
      </c>
      <c r="R8" s="438">
        <v>-138161</v>
      </c>
      <c r="S8" s="438">
        <v>0</v>
      </c>
      <c r="T8" s="438">
        <v>-4600</v>
      </c>
      <c r="U8" s="412"/>
    </row>
    <row r="9" spans="1:21" s="2" customFormat="1" ht="15" customHeight="1">
      <c r="A9" s="94" t="s">
        <v>354</v>
      </c>
      <c r="B9" s="94" t="s">
        <v>363</v>
      </c>
      <c r="C9" s="194">
        <v>-382787</v>
      </c>
      <c r="D9" s="194">
        <v>-389119</v>
      </c>
      <c r="E9" s="194">
        <v>-391034</v>
      </c>
      <c r="F9" s="194">
        <v>-399677</v>
      </c>
      <c r="G9" s="194">
        <v>-395991</v>
      </c>
      <c r="H9" s="194">
        <v>-392997</v>
      </c>
      <c r="I9" s="194">
        <v>-425761</v>
      </c>
      <c r="J9" s="194">
        <v>-455693</v>
      </c>
      <c r="K9" s="360">
        <v>-524620</v>
      </c>
      <c r="L9" s="360">
        <v>-458137</v>
      </c>
      <c r="M9" s="360">
        <v>-439492</v>
      </c>
      <c r="N9" s="360">
        <v>-447509</v>
      </c>
      <c r="O9" s="407">
        <v>-447663</v>
      </c>
      <c r="P9" s="407">
        <v>-346064</v>
      </c>
      <c r="Q9" s="439">
        <v>-405663</v>
      </c>
      <c r="R9" s="439">
        <v>-544694</v>
      </c>
      <c r="S9" s="439">
        <v>-410716</v>
      </c>
      <c r="T9" s="439">
        <v>-405608</v>
      </c>
      <c r="U9" s="412"/>
    </row>
    <row r="10" spans="1:21" ht="15" customHeight="1">
      <c r="A10" s="81"/>
      <c r="B10" s="74"/>
    </row>
    <row r="11" spans="1:21" ht="15" customHeight="1">
      <c r="A11" s="356"/>
      <c r="B11" s="357"/>
    </row>
    <row r="12" spans="1:21" ht="15" customHeight="1" thickBot="1">
      <c r="A12" s="236" t="s">
        <v>353</v>
      </c>
      <c r="B12" s="236" t="s">
        <v>364</v>
      </c>
      <c r="C12" s="79" t="s">
        <v>115</v>
      </c>
      <c r="D12" s="79" t="s">
        <v>111</v>
      </c>
      <c r="E12" s="79" t="s">
        <v>116</v>
      </c>
      <c r="F12" s="79" t="s">
        <v>117</v>
      </c>
      <c r="G12" s="79" t="s">
        <v>118</v>
      </c>
      <c r="H12" s="79" t="s">
        <v>136</v>
      </c>
      <c r="I12" s="79" t="s">
        <v>137</v>
      </c>
      <c r="J12" s="79" t="s">
        <v>146</v>
      </c>
      <c r="K12" s="79" t="s">
        <v>155</v>
      </c>
      <c r="L12" s="79" t="s">
        <v>579</v>
      </c>
      <c r="M12" s="79" t="s">
        <v>614</v>
      </c>
      <c r="N12" s="79" t="s">
        <v>623</v>
      </c>
      <c r="O12" s="405" t="s">
        <v>660</v>
      </c>
      <c r="P12" s="405" t="s">
        <v>664</v>
      </c>
      <c r="Q12" s="437" t="s">
        <v>675</v>
      </c>
      <c r="R12" s="437" t="s">
        <v>690</v>
      </c>
      <c r="S12" s="437" t="s">
        <v>694</v>
      </c>
      <c r="T12" s="437" t="s">
        <v>699</v>
      </c>
    </row>
    <row r="13" spans="1:21" ht="15" customHeight="1">
      <c r="A13" s="80" t="s">
        <v>230</v>
      </c>
      <c r="B13" s="75" t="s">
        <v>370</v>
      </c>
      <c r="C13" s="76">
        <v>-12876</v>
      </c>
      <c r="D13" s="76">
        <v>-11748</v>
      </c>
      <c r="E13" s="76">
        <v>-14672</v>
      </c>
      <c r="F13" s="76">
        <v>-13615</v>
      </c>
      <c r="G13" s="76">
        <v>-12855</v>
      </c>
      <c r="H13" s="76">
        <v>-20043</v>
      </c>
      <c r="I13" s="76">
        <v>-15324</v>
      </c>
      <c r="J13" s="76">
        <v>-16474</v>
      </c>
      <c r="K13" s="261">
        <v>-15747</v>
      </c>
      <c r="L13" s="261">
        <v>-15742</v>
      </c>
      <c r="M13" s="261">
        <v>-14422</v>
      </c>
      <c r="N13" s="261">
        <v>-20634</v>
      </c>
      <c r="O13" s="411">
        <v>-17218</v>
      </c>
      <c r="P13" s="411">
        <v>-16581</v>
      </c>
      <c r="Q13" s="440">
        <v>-15476</v>
      </c>
      <c r="R13" s="440">
        <v>-14520</v>
      </c>
      <c r="S13" s="440">
        <v>-13753</v>
      </c>
      <c r="T13" s="440">
        <v>-13744</v>
      </c>
    </row>
    <row r="14" spans="1:21" ht="15" customHeight="1">
      <c r="A14" s="80" t="s">
        <v>231</v>
      </c>
      <c r="B14" s="75" t="s">
        <v>371</v>
      </c>
      <c r="C14" s="76">
        <v>-54010</v>
      </c>
      <c r="D14" s="76">
        <v>-54373</v>
      </c>
      <c r="E14" s="76">
        <v>-54775</v>
      </c>
      <c r="F14" s="76">
        <v>-49889</v>
      </c>
      <c r="G14" s="76">
        <v>-60331</v>
      </c>
      <c r="H14" s="76">
        <v>-80520</v>
      </c>
      <c r="I14" s="76">
        <v>-75179</v>
      </c>
      <c r="J14" s="76">
        <v>-28406</v>
      </c>
      <c r="K14" s="261">
        <v>-77507</v>
      </c>
      <c r="L14" s="261">
        <v>-78060</v>
      </c>
      <c r="M14" s="261">
        <v>-80745</v>
      </c>
      <c r="N14" s="261">
        <v>-72028</v>
      </c>
      <c r="O14" s="411">
        <v>-82364</v>
      </c>
      <c r="P14" s="411">
        <v>-84587</v>
      </c>
      <c r="Q14" s="440">
        <v>-81851</v>
      </c>
      <c r="R14" s="440">
        <v>-81644</v>
      </c>
      <c r="S14" s="440">
        <v>-93543</v>
      </c>
      <c r="T14" s="440">
        <v>-96087</v>
      </c>
    </row>
    <row r="15" spans="1:21" ht="15" customHeight="1">
      <c r="A15" s="80" t="s">
        <v>232</v>
      </c>
      <c r="B15" s="75" t="s">
        <v>643</v>
      </c>
      <c r="C15" s="76">
        <v>-13314</v>
      </c>
      <c r="D15" s="76">
        <v>-11378</v>
      </c>
      <c r="E15" s="76">
        <v>-13908</v>
      </c>
      <c r="F15" s="76">
        <v>-26974</v>
      </c>
      <c r="G15" s="76">
        <v>-18862</v>
      </c>
      <c r="H15" s="76">
        <v>-23433</v>
      </c>
      <c r="I15" s="76">
        <v>-20063</v>
      </c>
      <c r="J15" s="76">
        <v>-27315</v>
      </c>
      <c r="K15" s="261">
        <v>-14522</v>
      </c>
      <c r="L15" s="261">
        <v>-21059</v>
      </c>
      <c r="M15" s="261">
        <v>-22522</v>
      </c>
      <c r="N15" s="261">
        <v>-14322</v>
      </c>
      <c r="O15" s="411">
        <v>-15713</v>
      </c>
      <c r="P15" s="411">
        <v>-20785</v>
      </c>
      <c r="Q15" s="440">
        <v>-22874</v>
      </c>
      <c r="R15" s="440">
        <v>-23009</v>
      </c>
      <c r="S15" s="440">
        <v>-15002</v>
      </c>
      <c r="T15" s="440">
        <v>-23815</v>
      </c>
    </row>
    <row r="16" spans="1:21" ht="15" customHeight="1">
      <c r="A16" s="80" t="s">
        <v>233</v>
      </c>
      <c r="B16" s="75" t="s">
        <v>372</v>
      </c>
      <c r="C16" s="76">
        <v>-8126</v>
      </c>
      <c r="D16" s="76">
        <v>-8131</v>
      </c>
      <c r="E16" s="76">
        <v>-7509</v>
      </c>
      <c r="F16" s="76">
        <v>-9821</v>
      </c>
      <c r="G16" s="76">
        <v>-8507</v>
      </c>
      <c r="H16" s="76">
        <v>-9020</v>
      </c>
      <c r="I16" s="76">
        <v>-7254</v>
      </c>
      <c r="J16" s="76">
        <v>-12496</v>
      </c>
      <c r="K16" s="261">
        <v>-9635</v>
      </c>
      <c r="L16" s="261">
        <v>-10536</v>
      </c>
      <c r="M16" s="261">
        <v>-10717</v>
      </c>
      <c r="N16" s="261">
        <v>-8258</v>
      </c>
      <c r="O16" s="411">
        <v>-9171</v>
      </c>
      <c r="P16" s="411">
        <v>-11399</v>
      </c>
      <c r="Q16" s="440">
        <v>-10036</v>
      </c>
      <c r="R16" s="440">
        <v>-13178</v>
      </c>
      <c r="S16" s="440">
        <v>-9517</v>
      </c>
      <c r="T16" s="440">
        <v>-10615</v>
      </c>
    </row>
    <row r="17" spans="1:21" ht="15" customHeight="1">
      <c r="A17" s="80" t="s">
        <v>234</v>
      </c>
      <c r="B17" s="75" t="s">
        <v>373</v>
      </c>
      <c r="C17" s="76">
        <v>-3587</v>
      </c>
      <c r="D17" s="76">
        <v>-3087</v>
      </c>
      <c r="E17" s="76">
        <v>-3900</v>
      </c>
      <c r="F17" s="76">
        <v>-3563</v>
      </c>
      <c r="G17" s="76">
        <v>-10808</v>
      </c>
      <c r="H17" s="76">
        <v>-7629</v>
      </c>
      <c r="I17" s="76">
        <v>-7325</v>
      </c>
      <c r="J17" s="76">
        <v>1587</v>
      </c>
      <c r="K17" s="261">
        <v>-958</v>
      </c>
      <c r="L17" s="261">
        <v>-4770</v>
      </c>
      <c r="M17" s="261">
        <v>-6920</v>
      </c>
      <c r="N17" s="261">
        <v>-1948</v>
      </c>
      <c r="O17" s="411">
        <v>-3114</v>
      </c>
      <c r="P17" s="411">
        <v>-1153</v>
      </c>
      <c r="Q17" s="440">
        <v>-1194</v>
      </c>
      <c r="R17" s="440">
        <v>-835</v>
      </c>
      <c r="S17" s="440">
        <v>-1588</v>
      </c>
      <c r="T17" s="440">
        <v>-1684</v>
      </c>
    </row>
    <row r="18" spans="1:21" ht="15" customHeight="1">
      <c r="A18" s="80" t="s">
        <v>365</v>
      </c>
      <c r="B18" s="75" t="s">
        <v>374</v>
      </c>
      <c r="C18" s="76">
        <v>-20821</v>
      </c>
      <c r="D18" s="76">
        <v>-20231</v>
      </c>
      <c r="E18" s="76">
        <v>-23224</v>
      </c>
      <c r="F18" s="76">
        <v>-40340</v>
      </c>
      <c r="G18" s="76">
        <v>-36102</v>
      </c>
      <c r="H18" s="76">
        <v>-37999</v>
      </c>
      <c r="I18" s="76">
        <v>-31530</v>
      </c>
      <c r="J18" s="76">
        <v>-47374</v>
      </c>
      <c r="K18" s="261">
        <v>-40571</v>
      </c>
      <c r="L18" s="261">
        <v>-45574</v>
      </c>
      <c r="M18" s="261">
        <v>-41814</v>
      </c>
      <c r="N18" s="261">
        <v>-36375</v>
      </c>
      <c r="O18" s="411">
        <v>-39040</v>
      </c>
      <c r="P18" s="411">
        <v>-34056</v>
      </c>
      <c r="Q18" s="440">
        <v>-35076</v>
      </c>
      <c r="R18" s="440">
        <v>-29857</v>
      </c>
      <c r="S18" s="440">
        <v>-33345</v>
      </c>
      <c r="T18" s="440">
        <v>-32821</v>
      </c>
    </row>
    <row r="19" spans="1:21" ht="15" customHeight="1">
      <c r="A19" s="80" t="s">
        <v>591</v>
      </c>
      <c r="B19" s="75" t="s">
        <v>375</v>
      </c>
      <c r="C19" s="76">
        <v>-6765</v>
      </c>
      <c r="D19" s="76">
        <v>-7098</v>
      </c>
      <c r="E19" s="76">
        <v>-7602</v>
      </c>
      <c r="F19" s="76">
        <v>-3821</v>
      </c>
      <c r="G19" s="76">
        <v>-7083</v>
      </c>
      <c r="H19" s="76">
        <v>-7698</v>
      </c>
      <c r="I19" s="76">
        <v>-6726</v>
      </c>
      <c r="J19" s="76">
        <v>-5849</v>
      </c>
      <c r="K19" s="261">
        <v>-7380</v>
      </c>
      <c r="L19" s="261">
        <v>-7650</v>
      </c>
      <c r="M19" s="261">
        <v>-7514</v>
      </c>
      <c r="N19" s="261">
        <v>-3184</v>
      </c>
      <c r="O19" s="411">
        <v>-5693</v>
      </c>
      <c r="P19" s="411">
        <v>-6815</v>
      </c>
      <c r="Q19" s="440">
        <v>-6187</v>
      </c>
      <c r="R19" s="440">
        <v>-6609</v>
      </c>
      <c r="S19" s="440">
        <v>-5901</v>
      </c>
      <c r="T19" s="440">
        <v>-5909</v>
      </c>
    </row>
    <row r="20" spans="1:21" s="73" customFormat="1" ht="15" customHeight="1">
      <c r="A20" s="80" t="s">
        <v>366</v>
      </c>
      <c r="B20" s="246" t="s">
        <v>376</v>
      </c>
      <c r="C20" s="88">
        <v>-86295</v>
      </c>
      <c r="D20" s="88">
        <v>-87668</v>
      </c>
      <c r="E20" s="88">
        <v>-81112</v>
      </c>
      <c r="F20" s="88">
        <v>-93215</v>
      </c>
      <c r="G20" s="88">
        <v>-84167</v>
      </c>
      <c r="H20" s="88">
        <v>-84204</v>
      </c>
      <c r="I20" s="88">
        <v>-84653</v>
      </c>
      <c r="J20" s="88">
        <v>-93181</v>
      </c>
      <c r="K20" s="261">
        <v>-49625</v>
      </c>
      <c r="L20" s="261">
        <v>-34252</v>
      </c>
      <c r="M20" s="261">
        <v>-32849</v>
      </c>
      <c r="N20" s="261">
        <v>-12117</v>
      </c>
      <c r="O20" s="411">
        <v>-30257</v>
      </c>
      <c r="P20" s="411">
        <v>-38078</v>
      </c>
      <c r="Q20" s="440">
        <v>-31078</v>
      </c>
      <c r="R20" s="440">
        <v>-19179</v>
      </c>
      <c r="S20" s="440">
        <v>-27396</v>
      </c>
      <c r="T20" s="440">
        <v>-26921</v>
      </c>
    </row>
    <row r="21" spans="1:21" ht="30" customHeight="1">
      <c r="A21" s="361" t="s">
        <v>235</v>
      </c>
      <c r="B21" s="89" t="s">
        <v>377</v>
      </c>
      <c r="C21" s="358">
        <v>-105152</v>
      </c>
      <c r="D21" s="358">
        <v>-70153</v>
      </c>
      <c r="E21" s="358">
        <v>-24541</v>
      </c>
      <c r="F21" s="358">
        <v>-24322</v>
      </c>
      <c r="G21" s="358">
        <v>-163630</v>
      </c>
      <c r="H21" s="358">
        <v>-3351</v>
      </c>
      <c r="I21" s="358">
        <v>-24742</v>
      </c>
      <c r="J21" s="358">
        <v>-28093</v>
      </c>
      <c r="K21" s="359">
        <v>-227995</v>
      </c>
      <c r="L21" s="359">
        <v>-29111</v>
      </c>
      <c r="M21" s="359">
        <v>-28041</v>
      </c>
      <c r="N21" s="359">
        <v>-26053</v>
      </c>
      <c r="O21" s="406">
        <v>-294897</v>
      </c>
      <c r="P21" s="406">
        <v>-44432</v>
      </c>
      <c r="Q21" s="438">
        <v>-49562</v>
      </c>
      <c r="R21" s="438">
        <v>-47008</v>
      </c>
      <c r="S21" s="438">
        <v>-192093</v>
      </c>
      <c r="T21" s="438">
        <v>-33017</v>
      </c>
    </row>
    <row r="22" spans="1:21" ht="15" customHeight="1">
      <c r="A22" s="80" t="s">
        <v>236</v>
      </c>
      <c r="B22" s="75" t="s">
        <v>378</v>
      </c>
      <c r="C22" s="76">
        <v>-30598</v>
      </c>
      <c r="D22" s="76">
        <v>-32056</v>
      </c>
      <c r="E22" s="76">
        <v>-25584</v>
      </c>
      <c r="F22" s="76">
        <v>-45668</v>
      </c>
      <c r="G22" s="76">
        <v>-25464</v>
      </c>
      <c r="H22" s="76">
        <v>-43050</v>
      </c>
      <c r="I22" s="76">
        <v>-59360</v>
      </c>
      <c r="J22" s="76">
        <v>-61444</v>
      </c>
      <c r="K22" s="261">
        <v>-34702</v>
      </c>
      <c r="L22" s="261">
        <v>-43143</v>
      </c>
      <c r="M22" s="261">
        <v>-40751</v>
      </c>
      <c r="N22" s="261">
        <v>-65730</v>
      </c>
      <c r="O22" s="411">
        <v>-25493</v>
      </c>
      <c r="P22" s="411">
        <v>-18615</v>
      </c>
      <c r="Q22" s="440">
        <v>-23300</v>
      </c>
      <c r="R22" s="440">
        <v>-26513</v>
      </c>
      <c r="S22" s="440">
        <v>-24732</v>
      </c>
      <c r="T22" s="440">
        <v>-35605</v>
      </c>
    </row>
    <row r="23" spans="1:21" ht="15" customHeight="1">
      <c r="A23" s="80" t="s">
        <v>367</v>
      </c>
      <c r="B23" s="75" t="s">
        <v>379</v>
      </c>
      <c r="C23" s="76">
        <v>-16399</v>
      </c>
      <c r="D23" s="76">
        <v>-16733</v>
      </c>
      <c r="E23" s="76">
        <v>-16052</v>
      </c>
      <c r="F23" s="76">
        <v>-18172</v>
      </c>
      <c r="G23" s="76">
        <v>-15241</v>
      </c>
      <c r="H23" s="76">
        <v>-16955</v>
      </c>
      <c r="I23" s="76">
        <v>-17067</v>
      </c>
      <c r="J23" s="76">
        <v>-22200</v>
      </c>
      <c r="K23" s="261">
        <v>-19188</v>
      </c>
      <c r="L23" s="261">
        <v>-14261</v>
      </c>
      <c r="M23" s="261">
        <v>-19287</v>
      </c>
      <c r="N23" s="261">
        <v>-14252</v>
      </c>
      <c r="O23" s="411">
        <v>-13939</v>
      </c>
      <c r="P23" s="411">
        <v>-14580</v>
      </c>
      <c r="Q23" s="440">
        <v>-14678</v>
      </c>
      <c r="R23" s="440">
        <v>-11710</v>
      </c>
      <c r="S23" s="440">
        <v>-13032</v>
      </c>
      <c r="T23" s="440">
        <v>-13857</v>
      </c>
    </row>
    <row r="24" spans="1:21" ht="15" customHeight="1">
      <c r="A24" s="80" t="s">
        <v>237</v>
      </c>
      <c r="B24" s="75" t="s">
        <v>380</v>
      </c>
      <c r="C24" s="76">
        <v>-3609</v>
      </c>
      <c r="D24" s="76">
        <v>-3721</v>
      </c>
      <c r="E24" s="76">
        <v>-3764</v>
      </c>
      <c r="F24" s="76">
        <v>-1364</v>
      </c>
      <c r="G24" s="76">
        <v>-3562</v>
      </c>
      <c r="H24" s="76">
        <v>-3482</v>
      </c>
      <c r="I24" s="76">
        <v>-3492</v>
      </c>
      <c r="J24" s="76">
        <v>87</v>
      </c>
      <c r="K24" s="261">
        <v>-3320</v>
      </c>
      <c r="L24" s="261">
        <v>-3128</v>
      </c>
      <c r="M24" s="261">
        <v>-2985</v>
      </c>
      <c r="N24" s="261">
        <v>262</v>
      </c>
      <c r="O24" s="411">
        <v>-2877</v>
      </c>
      <c r="P24" s="411">
        <v>-2752</v>
      </c>
      <c r="Q24" s="440">
        <v>-2808</v>
      </c>
      <c r="R24" s="440">
        <v>-1808</v>
      </c>
      <c r="S24" s="440">
        <v>-2741</v>
      </c>
      <c r="T24" s="440">
        <v>-2384</v>
      </c>
    </row>
    <row r="25" spans="1:21" ht="15" customHeight="1">
      <c r="A25" s="82" t="s">
        <v>368</v>
      </c>
      <c r="B25" s="77" t="s">
        <v>381</v>
      </c>
      <c r="C25" s="76">
        <v>-7501</v>
      </c>
      <c r="D25" s="76">
        <v>-6286</v>
      </c>
      <c r="E25" s="76">
        <v>-6667</v>
      </c>
      <c r="F25" s="76">
        <v>-8026</v>
      </c>
      <c r="G25" s="76">
        <v>-7172</v>
      </c>
      <c r="H25" s="76">
        <v>-8347</v>
      </c>
      <c r="I25" s="76">
        <v>-7630</v>
      </c>
      <c r="J25" s="76">
        <v>-7888</v>
      </c>
      <c r="K25" s="261">
        <v>-8888</v>
      </c>
      <c r="L25" s="261">
        <v>-9065</v>
      </c>
      <c r="M25" s="261">
        <v>-8897</v>
      </c>
      <c r="N25" s="261">
        <v>-8841</v>
      </c>
      <c r="O25" s="411">
        <v>-6186</v>
      </c>
      <c r="P25" s="411">
        <v>-6213</v>
      </c>
      <c r="Q25" s="440">
        <v>-7362</v>
      </c>
      <c r="R25" s="440">
        <v>-6254</v>
      </c>
      <c r="S25" s="440">
        <v>-7327</v>
      </c>
      <c r="T25" s="440">
        <v>-6694</v>
      </c>
    </row>
    <row r="26" spans="1:21" ht="15" customHeight="1">
      <c r="A26" s="82" t="s">
        <v>369</v>
      </c>
      <c r="B26" s="77" t="s">
        <v>382</v>
      </c>
      <c r="C26" s="76">
        <v>-6104</v>
      </c>
      <c r="D26" s="76">
        <v>-5833</v>
      </c>
      <c r="E26" s="76">
        <v>-6904</v>
      </c>
      <c r="F26" s="76">
        <v>-8439</v>
      </c>
      <c r="G26" s="76">
        <v>-6192</v>
      </c>
      <c r="H26" s="76">
        <v>-5445</v>
      </c>
      <c r="I26" s="76">
        <v>-8149</v>
      </c>
      <c r="J26" s="76">
        <v>-12923</v>
      </c>
      <c r="K26" s="261">
        <v>-7921</v>
      </c>
      <c r="L26" s="261">
        <v>-5231</v>
      </c>
      <c r="M26" s="261">
        <v>-7552</v>
      </c>
      <c r="N26" s="261">
        <v>-6576</v>
      </c>
      <c r="O26" s="411">
        <v>-5723</v>
      </c>
      <c r="P26" s="411">
        <v>-5575</v>
      </c>
      <c r="Q26" s="440">
        <v>-5476</v>
      </c>
      <c r="R26" s="440">
        <v>-3640</v>
      </c>
      <c r="S26" s="440">
        <v>-5044</v>
      </c>
      <c r="T26" s="440">
        <v>-4944</v>
      </c>
    </row>
    <row r="27" spans="1:21" s="73" customFormat="1" ht="15" customHeight="1">
      <c r="A27" s="82" t="s">
        <v>271</v>
      </c>
      <c r="B27" s="87" t="s">
        <v>294</v>
      </c>
      <c r="C27" s="88">
        <v>-5766</v>
      </c>
      <c r="D27" s="88">
        <v>-6472</v>
      </c>
      <c r="E27" s="88">
        <v>-5118</v>
      </c>
      <c r="F27" s="88">
        <v>-8363</v>
      </c>
      <c r="G27" s="88">
        <v>-6487</v>
      </c>
      <c r="H27" s="88">
        <v>-7240</v>
      </c>
      <c r="I27" s="88">
        <v>-6199</v>
      </c>
      <c r="J27" s="88">
        <v>-10775</v>
      </c>
      <c r="K27" s="261">
        <v>-3940</v>
      </c>
      <c r="L27" s="261">
        <v>-8477</v>
      </c>
      <c r="M27" s="261">
        <v>-7692</v>
      </c>
      <c r="N27" s="261">
        <v>-11418</v>
      </c>
      <c r="O27" s="411">
        <v>-6292</v>
      </c>
      <c r="P27" s="411">
        <v>-2864</v>
      </c>
      <c r="Q27" s="440">
        <v>-2419</v>
      </c>
      <c r="R27" s="440">
        <v>-243</v>
      </c>
      <c r="S27" s="440">
        <v>-2362</v>
      </c>
      <c r="T27" s="440">
        <v>-3905</v>
      </c>
    </row>
    <row r="28" spans="1:21" ht="15" customHeight="1">
      <c r="A28" s="80" t="s">
        <v>239</v>
      </c>
      <c r="B28" s="75" t="s">
        <v>383</v>
      </c>
      <c r="C28" s="76">
        <v>0</v>
      </c>
      <c r="D28" s="76">
        <v>0</v>
      </c>
      <c r="E28" s="76">
        <v>0</v>
      </c>
      <c r="F28" s="76">
        <v>0</v>
      </c>
      <c r="G28" s="76">
        <v>0</v>
      </c>
      <c r="H28" s="76">
        <v>0</v>
      </c>
      <c r="I28" s="76">
        <v>0</v>
      </c>
      <c r="J28" s="76">
        <v>0</v>
      </c>
      <c r="K28" s="261">
        <v>-1951</v>
      </c>
      <c r="L28" s="261">
        <v>-9568</v>
      </c>
      <c r="M28" s="261">
        <v>-4614</v>
      </c>
      <c r="N28" s="261">
        <v>-4542</v>
      </c>
      <c r="O28" s="408">
        <v>-3351</v>
      </c>
      <c r="P28" s="408">
        <v>-3029</v>
      </c>
      <c r="Q28" s="440">
        <v>-2982</v>
      </c>
      <c r="R28" s="440">
        <v>-3267</v>
      </c>
      <c r="S28" s="440">
        <v>-2802</v>
      </c>
      <c r="T28" s="440">
        <v>-2543</v>
      </c>
    </row>
    <row r="29" spans="1:21" ht="15" customHeight="1">
      <c r="A29" s="270" t="s">
        <v>592</v>
      </c>
      <c r="B29" s="75" t="s">
        <v>593</v>
      </c>
      <c r="C29" s="76"/>
      <c r="D29" s="76"/>
      <c r="E29" s="76"/>
      <c r="F29" s="76"/>
      <c r="G29" s="76"/>
      <c r="H29" s="76"/>
      <c r="I29" s="76"/>
      <c r="J29" s="76"/>
      <c r="K29" s="261">
        <v>-8389</v>
      </c>
      <c r="L29" s="261">
        <v>-15437</v>
      </c>
      <c r="M29" s="261">
        <v>-12397</v>
      </c>
      <c r="N29" s="261">
        <v>-13436</v>
      </c>
      <c r="O29" s="411">
        <v>-12693</v>
      </c>
      <c r="P29" s="411">
        <v>-9437</v>
      </c>
      <c r="Q29" s="440">
        <v>-11189</v>
      </c>
      <c r="R29" s="440">
        <v>-10663</v>
      </c>
      <c r="S29" s="440">
        <v>-10973</v>
      </c>
      <c r="T29" s="440">
        <v>-10832</v>
      </c>
    </row>
    <row r="30" spans="1:21" ht="15" customHeight="1">
      <c r="A30" s="267"/>
      <c r="B30" s="268"/>
      <c r="C30" s="269"/>
      <c r="D30" s="269"/>
      <c r="E30" s="269"/>
      <c r="F30" s="269"/>
      <c r="G30" s="269"/>
      <c r="H30" s="269"/>
      <c r="I30" s="269"/>
      <c r="J30" s="269"/>
      <c r="K30" s="264"/>
      <c r="L30" s="264"/>
      <c r="M30" s="264"/>
      <c r="N30" s="264"/>
      <c r="O30" s="409"/>
      <c r="P30" s="409"/>
      <c r="Q30" s="441"/>
      <c r="R30" s="441"/>
      <c r="S30" s="441"/>
      <c r="T30" s="441"/>
    </row>
    <row r="31" spans="1:21" s="2" customFormat="1" ht="15.75">
      <c r="A31" s="94" t="s">
        <v>355</v>
      </c>
      <c r="B31" s="94" t="s">
        <v>644</v>
      </c>
      <c r="C31" s="259">
        <v>-380923</v>
      </c>
      <c r="D31" s="259">
        <v>-344968</v>
      </c>
      <c r="E31" s="259">
        <v>-295332</v>
      </c>
      <c r="F31" s="259">
        <v>-355592</v>
      </c>
      <c r="G31" s="259">
        <v>-466463</v>
      </c>
      <c r="H31" s="259">
        <v>-358416</v>
      </c>
      <c r="I31" s="259">
        <v>-374693</v>
      </c>
      <c r="J31" s="259">
        <v>-372744</v>
      </c>
      <c r="K31" s="263">
        <v>-532239</v>
      </c>
      <c r="L31" s="263">
        <v>-355064</v>
      </c>
      <c r="M31" s="263">
        <v>-349719</v>
      </c>
      <c r="N31" s="263">
        <v>-319452</v>
      </c>
      <c r="O31" s="410">
        <v>-574021</v>
      </c>
      <c r="P31" s="410">
        <v>-320951</v>
      </c>
      <c r="Q31" s="430">
        <v>-323548</v>
      </c>
      <c r="R31" s="430">
        <v>-299937</v>
      </c>
      <c r="S31" s="430">
        <v>-461151</v>
      </c>
      <c r="T31" s="430">
        <v>-325377</v>
      </c>
      <c r="U31" s="484"/>
    </row>
    <row r="32" spans="1:21" s="96" customFormat="1">
      <c r="K32" s="262"/>
      <c r="L32" s="271"/>
      <c r="M32" s="271"/>
      <c r="N32" s="271"/>
      <c r="O32" s="414"/>
      <c r="P32" s="414"/>
      <c r="Q32" s="414"/>
      <c r="R32" s="414"/>
      <c r="S32" s="414"/>
      <c r="T32" s="414"/>
    </row>
    <row r="33" spans="1:21">
      <c r="A33" s="258" t="s">
        <v>580</v>
      </c>
      <c r="B33" s="258" t="s">
        <v>581</v>
      </c>
      <c r="C33" s="259">
        <v>-101987</v>
      </c>
      <c r="D33" s="259">
        <v>-66974</v>
      </c>
      <c r="E33" s="259">
        <v>-21058</v>
      </c>
      <c r="F33" s="259">
        <v>-20942</v>
      </c>
      <c r="G33" s="259">
        <v>-160255</v>
      </c>
      <c r="H33" s="259">
        <v>34</v>
      </c>
      <c r="I33" s="259">
        <v>-21086</v>
      </c>
      <c r="J33" s="259">
        <v>-21506</v>
      </c>
      <c r="K33" s="263">
        <v>-220604</v>
      </c>
      <c r="L33" s="263">
        <v>-20746</v>
      </c>
      <c r="M33" s="263">
        <v>-20802</v>
      </c>
      <c r="N33" s="263">
        <v>-20607</v>
      </c>
      <c r="O33" s="410">
        <v>-287624</v>
      </c>
      <c r="P33" s="410">
        <v>-40392</v>
      </c>
      <c r="Q33" s="430">
        <v>-41483</v>
      </c>
      <c r="R33" s="430">
        <v>-41450</v>
      </c>
      <c r="S33" s="430">
        <v>-182467</v>
      </c>
      <c r="T33" s="430">
        <v>-25905</v>
      </c>
    </row>
    <row r="34" spans="1:21">
      <c r="A34" s="260" t="s">
        <v>582</v>
      </c>
      <c r="B34" s="260" t="s">
        <v>583</v>
      </c>
      <c r="C34" s="88">
        <v>-77117</v>
      </c>
      <c r="D34" s="88">
        <v>-49836</v>
      </c>
      <c r="E34" s="88">
        <v>0</v>
      </c>
      <c r="F34" s="88">
        <v>0</v>
      </c>
      <c r="G34" s="88">
        <v>-132329</v>
      </c>
      <c r="H34" s="88">
        <v>27797</v>
      </c>
      <c r="I34" s="88">
        <v>7500</v>
      </c>
      <c r="J34" s="88">
        <v>7500</v>
      </c>
      <c r="K34" s="261">
        <v>-199304</v>
      </c>
      <c r="L34" s="280">
        <v>0</v>
      </c>
      <c r="M34" s="280">
        <v>-9</v>
      </c>
      <c r="N34" s="280">
        <v>0</v>
      </c>
      <c r="O34" s="413">
        <v>-247990</v>
      </c>
      <c r="P34" s="413">
        <v>792</v>
      </c>
      <c r="Q34" s="442">
        <v>0</v>
      </c>
      <c r="R34" s="442">
        <v>0</v>
      </c>
      <c r="S34" s="442">
        <v>-155481</v>
      </c>
      <c r="T34" s="442">
        <v>1365</v>
      </c>
      <c r="U34" s="412"/>
    </row>
    <row r="35" spans="1:21">
      <c r="A35" s="260" t="s">
        <v>584</v>
      </c>
      <c r="B35" s="260" t="s">
        <v>585</v>
      </c>
      <c r="C35" s="88">
        <v>-24870</v>
      </c>
      <c r="D35" s="88">
        <v>-17138</v>
      </c>
      <c r="E35" s="88">
        <v>-21058</v>
      </c>
      <c r="F35" s="88">
        <v>-20942</v>
      </c>
      <c r="G35" s="88">
        <v>-27926</v>
      </c>
      <c r="H35" s="88">
        <v>-27763</v>
      </c>
      <c r="I35" s="88">
        <v>-28586</v>
      </c>
      <c r="J35" s="88">
        <v>-29006</v>
      </c>
      <c r="K35" s="261">
        <v>-21300</v>
      </c>
      <c r="L35" s="261">
        <v>-20746</v>
      </c>
      <c r="M35" s="261">
        <v>-20793</v>
      </c>
      <c r="N35" s="261">
        <v>-20607</v>
      </c>
      <c r="O35" s="408">
        <v>-39634</v>
      </c>
      <c r="P35" s="413">
        <v>-41184</v>
      </c>
      <c r="Q35" s="442">
        <v>-41483</v>
      </c>
      <c r="R35" s="442">
        <v>-41450</v>
      </c>
      <c r="S35" s="442">
        <v>-26986</v>
      </c>
      <c r="T35" s="442">
        <v>-27270</v>
      </c>
      <c r="U35" s="412"/>
    </row>
    <row r="36" spans="1:21">
      <c r="C36" s="6"/>
      <c r="D36" s="6"/>
      <c r="E36" s="6"/>
      <c r="F36" s="6"/>
      <c r="G36" s="6"/>
      <c r="H36" s="6"/>
      <c r="I36" s="6"/>
      <c r="J36" s="6"/>
      <c r="K36" s="6"/>
      <c r="L36" s="6"/>
      <c r="M36" s="6"/>
      <c r="N36" s="6"/>
      <c r="O36" s="404"/>
      <c r="P36" s="404"/>
      <c r="Q36" s="443"/>
    </row>
    <row r="37" spans="1:21">
      <c r="C37" s="6"/>
      <c r="D37" s="6"/>
      <c r="E37" s="6"/>
      <c r="F37" s="6"/>
      <c r="G37" s="6"/>
      <c r="H37" s="6"/>
      <c r="I37" s="6"/>
      <c r="J37" s="6"/>
      <c r="K37" s="6"/>
      <c r="L37" s="6"/>
      <c r="M37" s="6"/>
      <c r="N37" s="6"/>
      <c r="O37" s="404"/>
      <c r="P37" s="404"/>
      <c r="Q37" s="443"/>
    </row>
    <row r="38" spans="1:21">
      <c r="O38" s="412"/>
      <c r="P38" s="412"/>
      <c r="Q38" s="412"/>
    </row>
  </sheetData>
  <customSheetViews>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2"/>
      <headerFooter alignWithMargins="0"/>
    </customSheetView>
    <customSheetView guid="{899D69CD-4B7E-42BC-9944-5BD922EB798C}" fitToPage="1">
      <selection activeCell="I7" sqref="I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9AF4A83C-CF57-4B40-8A74-6A0EA6C2FE5C}" scale="88" fitToPage="1" showRuler="0">
      <pane xSplit="2" topLeftCell="F1" activePane="topRight" state="frozen"/>
      <selection pane="topRight" activeCell="S31" activeCellId="1" sqref="S9 S31"/>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5"/>
      <headerFooter alignWithMargins="0"/>
    </customSheetView>
    <customSheetView guid="{25FAB884-5E17-4008-8139-33D910C7DEFE}" fitToPage="1">
      <selection activeCell="B29" sqref="B2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687A4863-1825-4D63-B732-E76682E6DE4F}"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7"/>
      <headerFooter alignWithMargins="0"/>
    </customSheetView>
  </customSheetViews>
  <pageMargins left="0.75" right="0.75" top="1" bottom="1" header="0.5" footer="0.5"/>
  <pageSetup paperSize="9" scale="36" orientation="portrait" r:id="rId8"/>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0"/>
  <sheetViews>
    <sheetView zoomScale="108" zoomScaleNormal="82" workbookViewId="0">
      <selection activeCell="C25" sqref="C25"/>
    </sheetView>
  </sheetViews>
  <sheetFormatPr defaultColWidth="9.140625" defaultRowHeight="15"/>
  <cols>
    <col min="1" max="1" width="50.85546875" style="91" customWidth="1"/>
    <col min="2" max="2" width="53.85546875" style="91" customWidth="1"/>
    <col min="3" max="3" width="13.42578125" style="91" customWidth="1"/>
    <col min="4" max="4" width="13.42578125" style="3" customWidth="1"/>
    <col min="5" max="5" width="12" style="3" customWidth="1"/>
    <col min="6" max="6" width="13.5703125" style="3" customWidth="1"/>
    <col min="7" max="20" width="13.42578125" style="3" customWidth="1"/>
    <col min="21" max="21" width="12.42578125" style="3" customWidth="1"/>
    <col min="22" max="22" width="12.140625" style="3" customWidth="1"/>
    <col min="23" max="25" width="10.140625" style="3" bestFit="1" customWidth="1"/>
    <col min="26" max="16384" width="9.140625" style="3"/>
  </cols>
  <sheetData>
    <row r="2" spans="1:25" s="91" customFormat="1" ht="15.75" thickBot="1">
      <c r="A2" s="31" t="s">
        <v>6</v>
      </c>
      <c r="B2" s="31" t="s">
        <v>93</v>
      </c>
      <c r="C2" s="36" t="s">
        <v>188</v>
      </c>
      <c r="D2" s="36" t="s">
        <v>189</v>
      </c>
      <c r="E2" s="36" t="s">
        <v>190</v>
      </c>
      <c r="F2" s="36" t="s">
        <v>191</v>
      </c>
      <c r="G2" s="36" t="s">
        <v>192</v>
      </c>
      <c r="H2" s="36" t="s">
        <v>193</v>
      </c>
      <c r="I2" s="36" t="s">
        <v>194</v>
      </c>
      <c r="J2" s="36" t="s">
        <v>195</v>
      </c>
      <c r="K2" s="40" t="s">
        <v>196</v>
      </c>
      <c r="L2" s="40" t="s">
        <v>197</v>
      </c>
      <c r="M2" s="40" t="s">
        <v>614</v>
      </c>
      <c r="N2" s="40" t="s">
        <v>623</v>
      </c>
      <c r="O2" s="40" t="s">
        <v>660</v>
      </c>
      <c r="P2" s="40" t="s">
        <v>664</v>
      </c>
      <c r="Q2" s="40" t="s">
        <v>675</v>
      </c>
      <c r="R2" s="40" t="s">
        <v>690</v>
      </c>
      <c r="S2" s="40" t="s">
        <v>694</v>
      </c>
      <c r="T2" s="40" t="s">
        <v>699</v>
      </c>
      <c r="U2" s="92"/>
      <c r="V2" s="92"/>
      <c r="W2" s="92"/>
      <c r="X2" s="92"/>
      <c r="Y2" s="92"/>
    </row>
    <row r="3" spans="1:25">
      <c r="A3" s="32" t="s">
        <v>397</v>
      </c>
      <c r="B3" s="32" t="s">
        <v>661</v>
      </c>
      <c r="C3" s="37">
        <v>652629</v>
      </c>
      <c r="D3" s="37">
        <v>157513</v>
      </c>
      <c r="E3" s="37">
        <v>137149</v>
      </c>
      <c r="F3" s="37">
        <v>523067</v>
      </c>
      <c r="G3" s="37">
        <v>-42006</v>
      </c>
      <c r="H3" s="37">
        <v>-423412</v>
      </c>
      <c r="I3" s="37">
        <v>80585</v>
      </c>
      <c r="J3" s="37">
        <v>-110460</v>
      </c>
      <c r="K3" s="42">
        <v>-41134</v>
      </c>
      <c r="L3" s="42">
        <v>49772</v>
      </c>
      <c r="M3" s="42">
        <v>-350017</v>
      </c>
      <c r="N3" s="42">
        <v>223476</v>
      </c>
      <c r="O3" s="42">
        <v>-657220</v>
      </c>
      <c r="P3" s="42">
        <v>223097</v>
      </c>
      <c r="Q3" s="42">
        <v>-7513</v>
      </c>
      <c r="R3" s="42">
        <v>-117796</v>
      </c>
      <c r="S3" s="42">
        <v>112817</v>
      </c>
      <c r="T3" s="42">
        <v>226604</v>
      </c>
    </row>
    <row r="4" spans="1:25" ht="23.45" customHeight="1">
      <c r="A4" s="33" t="s">
        <v>398</v>
      </c>
      <c r="B4" s="183" t="s">
        <v>658</v>
      </c>
      <c r="C4" s="38">
        <v>-600646</v>
      </c>
      <c r="D4" s="38">
        <v>-117690</v>
      </c>
      <c r="E4" s="38">
        <v>-83258</v>
      </c>
      <c r="F4" s="38">
        <v>-472051</v>
      </c>
      <c r="G4" s="38">
        <v>63132</v>
      </c>
      <c r="H4" s="38">
        <v>473695</v>
      </c>
      <c r="I4" s="38">
        <v>-37102</v>
      </c>
      <c r="J4" s="38">
        <v>145721</v>
      </c>
      <c r="K4" s="42">
        <v>84620</v>
      </c>
      <c r="L4" s="42">
        <v>-10964</v>
      </c>
      <c r="M4" s="42">
        <v>409450</v>
      </c>
      <c r="N4" s="42">
        <v>-153696</v>
      </c>
      <c r="O4" s="42">
        <v>685364</v>
      </c>
      <c r="P4" s="42">
        <v>-174682</v>
      </c>
      <c r="Q4" s="42">
        <v>34900</v>
      </c>
      <c r="R4" s="42">
        <v>170448</v>
      </c>
      <c r="S4" s="42">
        <v>-56284</v>
      </c>
      <c r="T4" s="42">
        <v>-170307</v>
      </c>
    </row>
    <row r="5" spans="1:25" ht="15" customHeight="1">
      <c r="A5" s="33" t="s">
        <v>399</v>
      </c>
      <c r="B5" s="183" t="s">
        <v>400</v>
      </c>
      <c r="C5" s="38">
        <v>3356</v>
      </c>
      <c r="D5" s="38">
        <v>697</v>
      </c>
      <c r="E5" s="38">
        <v>2583</v>
      </c>
      <c r="F5" s="38">
        <v>-2371</v>
      </c>
      <c r="G5" s="38" t="s">
        <v>545</v>
      </c>
      <c r="H5" s="38" t="s">
        <v>545</v>
      </c>
      <c r="I5" s="38" t="s">
        <v>545</v>
      </c>
      <c r="J5" s="38" t="s">
        <v>545</v>
      </c>
      <c r="K5" s="42" t="s">
        <v>545</v>
      </c>
      <c r="L5" s="42" t="s">
        <v>545</v>
      </c>
      <c r="M5" s="42" t="s">
        <v>545</v>
      </c>
      <c r="N5" s="42">
        <v>0</v>
      </c>
      <c r="O5" s="42">
        <v>0</v>
      </c>
      <c r="P5" s="42">
        <v>0</v>
      </c>
      <c r="Q5" s="42">
        <v>0</v>
      </c>
      <c r="R5" s="42">
        <v>0</v>
      </c>
      <c r="S5" s="42">
        <v>0</v>
      </c>
      <c r="T5" s="42">
        <v>0</v>
      </c>
    </row>
    <row r="6" spans="1:25">
      <c r="A6" s="33" t="s">
        <v>401</v>
      </c>
      <c r="B6" s="183" t="s">
        <v>402</v>
      </c>
      <c r="C6" s="38">
        <v>519</v>
      </c>
      <c r="D6" s="38">
        <v>-4292</v>
      </c>
      <c r="E6" s="38">
        <v>-907</v>
      </c>
      <c r="F6" s="38">
        <v>-1324</v>
      </c>
      <c r="G6" s="38" t="s">
        <v>545</v>
      </c>
      <c r="H6" s="38" t="s">
        <v>545</v>
      </c>
      <c r="I6" s="38" t="s">
        <v>545</v>
      </c>
      <c r="J6" s="38" t="s">
        <v>545</v>
      </c>
      <c r="K6" s="42" t="s">
        <v>545</v>
      </c>
      <c r="L6" s="42" t="s">
        <v>545</v>
      </c>
      <c r="M6" s="42" t="s">
        <v>545</v>
      </c>
      <c r="N6" s="42">
        <v>0</v>
      </c>
      <c r="O6" s="42">
        <v>0</v>
      </c>
      <c r="P6" s="42">
        <v>0</v>
      </c>
      <c r="Q6" s="42">
        <v>0</v>
      </c>
      <c r="R6" s="42">
        <v>0</v>
      </c>
      <c r="S6" s="42">
        <v>0</v>
      </c>
      <c r="T6" s="42">
        <v>0</v>
      </c>
    </row>
    <row r="7" spans="1:25" ht="30" customHeight="1">
      <c r="A7" s="33" t="s">
        <v>403</v>
      </c>
      <c r="B7" s="33" t="s">
        <v>404</v>
      </c>
      <c r="C7" s="38">
        <v>0</v>
      </c>
      <c r="D7" s="38">
        <v>0</v>
      </c>
      <c r="E7" s="38">
        <v>0</v>
      </c>
      <c r="F7" s="38">
        <v>0</v>
      </c>
      <c r="G7" s="38">
        <v>-3002</v>
      </c>
      <c r="H7" s="38">
        <v>-18</v>
      </c>
      <c r="I7" s="38">
        <v>-2041</v>
      </c>
      <c r="J7" s="38">
        <v>1387</v>
      </c>
      <c r="K7" s="42">
        <v>969</v>
      </c>
      <c r="L7" s="42">
        <v>-3102</v>
      </c>
      <c r="M7" s="42">
        <v>-4231</v>
      </c>
      <c r="N7" s="42">
        <v>-587</v>
      </c>
      <c r="O7" s="42">
        <v>-12775</v>
      </c>
      <c r="P7" s="42">
        <v>3422</v>
      </c>
      <c r="Q7" s="42">
        <v>-1696</v>
      </c>
      <c r="R7" s="42">
        <v>30764</v>
      </c>
      <c r="S7" s="42">
        <v>11380</v>
      </c>
      <c r="T7" s="42">
        <v>18161</v>
      </c>
    </row>
    <row r="8" spans="1:25" ht="30" customHeight="1">
      <c r="A8" s="33" t="s">
        <v>405</v>
      </c>
      <c r="B8" s="33" t="s">
        <v>645</v>
      </c>
      <c r="C8" s="38">
        <v>0</v>
      </c>
      <c r="D8" s="38">
        <v>0</v>
      </c>
      <c r="E8" s="38">
        <v>0</v>
      </c>
      <c r="F8" s="38">
        <v>0</v>
      </c>
      <c r="G8" s="38">
        <v>394</v>
      </c>
      <c r="H8" s="38">
        <v>11114</v>
      </c>
      <c r="I8" s="38">
        <v>10443</v>
      </c>
      <c r="J8" s="38">
        <v>480</v>
      </c>
      <c r="K8" s="42">
        <v>-17521</v>
      </c>
      <c r="L8" s="42">
        <v>-3039</v>
      </c>
      <c r="M8" s="42">
        <v>1898</v>
      </c>
      <c r="N8" s="42">
        <v>-499</v>
      </c>
      <c r="O8" s="42">
        <v>-1064</v>
      </c>
      <c r="P8" s="42">
        <v>15481</v>
      </c>
      <c r="Q8" s="42">
        <v>3913</v>
      </c>
      <c r="R8" s="42">
        <v>-28790</v>
      </c>
      <c r="S8" s="42">
        <v>2859</v>
      </c>
      <c r="T8" s="42">
        <v>-17839</v>
      </c>
    </row>
    <row r="9" spans="1:25" ht="30" customHeight="1">
      <c r="A9" s="33" t="s">
        <v>406</v>
      </c>
      <c r="B9" s="33" t="s">
        <v>646</v>
      </c>
      <c r="C9" s="38">
        <v>0</v>
      </c>
      <c r="D9" s="38">
        <v>0</v>
      </c>
      <c r="E9" s="38">
        <v>0</v>
      </c>
      <c r="F9" s="38">
        <v>0</v>
      </c>
      <c r="G9" s="38">
        <v>-19601</v>
      </c>
      <c r="H9" s="38">
        <v>7870</v>
      </c>
      <c r="I9" s="38">
        <v>8566</v>
      </c>
      <c r="J9" s="38">
        <v>-21206</v>
      </c>
      <c r="K9" s="42">
        <v>21498</v>
      </c>
      <c r="L9" s="42">
        <v>-2466</v>
      </c>
      <c r="M9" s="42">
        <v>6680</v>
      </c>
      <c r="N9" s="42">
        <v>4442</v>
      </c>
      <c r="O9" s="42">
        <v>-8002</v>
      </c>
      <c r="P9" s="42">
        <v>-8706</v>
      </c>
      <c r="Q9" s="42">
        <v>-1283</v>
      </c>
      <c r="R9" s="42">
        <v>2647</v>
      </c>
      <c r="S9" s="42">
        <v>259</v>
      </c>
      <c r="T9" s="42">
        <v>1122</v>
      </c>
    </row>
    <row r="10" spans="1:25" s="90" customFormat="1">
      <c r="A10" s="35" t="s">
        <v>43</v>
      </c>
      <c r="B10" s="35"/>
      <c r="C10" s="39">
        <v>55858</v>
      </c>
      <c r="D10" s="39">
        <v>36228</v>
      </c>
      <c r="E10" s="39">
        <v>55567</v>
      </c>
      <c r="F10" s="39">
        <v>47321</v>
      </c>
      <c r="G10" s="39">
        <v>-1083</v>
      </c>
      <c r="H10" s="39">
        <v>69249</v>
      </c>
      <c r="I10" s="39">
        <v>60451</v>
      </c>
      <c r="J10" s="39">
        <v>15922</v>
      </c>
      <c r="K10" s="39">
        <v>48432</v>
      </c>
      <c r="L10" s="39">
        <v>30201</v>
      </c>
      <c r="M10" s="39">
        <v>63780</v>
      </c>
      <c r="N10" s="39">
        <v>73136</v>
      </c>
      <c r="O10" s="39">
        <v>6303</v>
      </c>
      <c r="P10" s="39">
        <v>58612</v>
      </c>
      <c r="Q10" s="39">
        <v>28321</v>
      </c>
      <c r="R10" s="39">
        <v>57273</v>
      </c>
      <c r="S10" s="39">
        <v>71031</v>
      </c>
      <c r="T10" s="39">
        <v>57741</v>
      </c>
    </row>
  </sheetData>
  <customSheetViews>
    <customSheetView guid="{12F8D032-8143-430B-8DFF-852E8796C402}">
      <selection activeCell="B18" sqref="B18"/>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899D69CD-4B7E-42BC-9944-5BD922EB798C}">
      <selection activeCell="H9" sqref="H9"/>
      <pageMargins left="0.7" right="0.7" top="0.75" bottom="0.75" header="0.3" footer="0.3"/>
    </customSheetView>
    <customSheetView guid="{57267270-6A97-4850-9DB6-FE6B399379AA}">
      <selection activeCell="L9" sqref="L9"/>
      <pageMargins left="0.7" right="0.7" top="0.75" bottom="0.75" header="0.3" footer="0.3"/>
    </customSheetView>
    <customSheetView guid="{9AF4A83C-CF57-4B40-8A74-6A0EA6C2FE5C}" hiddenColumns="1" topLeftCell="B1">
      <selection activeCell="M15" sqref="M15"/>
      <pageMargins left="0.7" right="0.7" top="0.75" bottom="0.75" header="0.3" footer="0.3"/>
    </customSheetView>
    <customSheetView guid="{25FAB884-5E17-4008-8139-33D910C7DEFE}">
      <selection activeCell="I23" sqref="I23"/>
      <pageMargins left="0.7" right="0.7" top="0.75" bottom="0.75" header="0.3" footer="0.3"/>
    </customSheetView>
    <customSheetView guid="{687A4863-1825-4D63-B732-E76682E6DE4F}" scale="108" topLeftCell="K1">
      <selection activeCell="T7" sqref="T7"/>
      <pageMargins left="0.7" right="0.7" top="0.75" bottom="0.75" header="0.3" footer="0.3"/>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84" zoomScaleNormal="84" workbookViewId="0">
      <selection activeCell="F31" sqref="F31"/>
    </sheetView>
  </sheetViews>
  <sheetFormatPr defaultColWidth="9.140625" defaultRowHeight="15"/>
  <cols>
    <col min="1" max="2" width="50.85546875" style="91" customWidth="1"/>
    <col min="3" max="3" width="13.42578125" style="91" customWidth="1"/>
    <col min="4" max="11" width="13.42578125" style="3" customWidth="1"/>
    <col min="12" max="14" width="13.42578125" style="91" customWidth="1"/>
    <col min="15" max="16" width="12.5703125" style="3" customWidth="1"/>
    <col min="17" max="20" width="12.42578125" style="3" customWidth="1"/>
    <col min="21" max="16384" width="9.140625" style="3"/>
  </cols>
  <sheetData>
    <row r="1" spans="1:21" s="91" customFormat="1" ht="15.75" thickBot="1">
      <c r="A1" s="185" t="s">
        <v>94</v>
      </c>
      <c r="B1" s="185" t="s">
        <v>7</v>
      </c>
      <c r="C1" s="36" t="s">
        <v>188</v>
      </c>
      <c r="D1" s="36" t="s">
        <v>189</v>
      </c>
      <c r="E1" s="36" t="s">
        <v>190</v>
      </c>
      <c r="F1" s="36" t="s">
        <v>191</v>
      </c>
      <c r="G1" s="36" t="s">
        <v>192</v>
      </c>
      <c r="H1" s="36" t="s">
        <v>193</v>
      </c>
      <c r="I1" s="36" t="s">
        <v>194</v>
      </c>
      <c r="J1" s="36" t="s">
        <v>195</v>
      </c>
      <c r="K1" s="40" t="s">
        <v>196</v>
      </c>
      <c r="L1" s="249" t="s">
        <v>197</v>
      </c>
      <c r="M1" s="249" t="s">
        <v>614</v>
      </c>
      <c r="N1" s="249" t="s">
        <v>623</v>
      </c>
      <c r="O1" s="249" t="s">
        <v>660</v>
      </c>
      <c r="P1" s="249" t="s">
        <v>664</v>
      </c>
      <c r="Q1" s="249" t="s">
        <v>675</v>
      </c>
      <c r="R1" s="249" t="s">
        <v>690</v>
      </c>
      <c r="S1" s="249" t="s">
        <v>694</v>
      </c>
      <c r="T1" s="249" t="s">
        <v>699</v>
      </c>
    </row>
    <row r="2" spans="1:21" ht="38.25">
      <c r="A2" s="33" t="s">
        <v>533</v>
      </c>
      <c r="B2" s="33" t="s">
        <v>648</v>
      </c>
      <c r="C2" s="37">
        <v>0</v>
      </c>
      <c r="D2" s="37">
        <v>0</v>
      </c>
      <c r="E2" s="37">
        <v>0</v>
      </c>
      <c r="F2" s="37">
        <v>0</v>
      </c>
      <c r="G2" s="38">
        <v>210</v>
      </c>
      <c r="H2" s="38">
        <v>7498</v>
      </c>
      <c r="I2" s="38">
        <v>13897</v>
      </c>
      <c r="J2" s="38">
        <v>6722</v>
      </c>
      <c r="K2" s="38">
        <v>8486</v>
      </c>
      <c r="L2" s="250">
        <v>40500</v>
      </c>
      <c r="M2" s="250">
        <v>37508</v>
      </c>
      <c r="N2" s="250">
        <v>38179</v>
      </c>
      <c r="O2" s="250">
        <v>51976</v>
      </c>
      <c r="P2" s="250">
        <v>8500</v>
      </c>
      <c r="Q2" s="250">
        <v>109596</v>
      </c>
      <c r="R2" s="250">
        <v>58651</v>
      </c>
      <c r="S2" s="250">
        <v>28176</v>
      </c>
      <c r="T2" s="250">
        <v>10006</v>
      </c>
    </row>
    <row r="3" spans="1:21" ht="38.25">
      <c r="A3" s="183" t="s">
        <v>534</v>
      </c>
      <c r="B3" s="183" t="s">
        <v>647</v>
      </c>
      <c r="C3" s="38">
        <v>0</v>
      </c>
      <c r="D3" s="38">
        <v>0</v>
      </c>
      <c r="E3" s="38">
        <v>0</v>
      </c>
      <c r="F3" s="38">
        <v>0</v>
      </c>
      <c r="G3" s="38">
        <v>-4</v>
      </c>
      <c r="H3" s="38">
        <v>3</v>
      </c>
      <c r="I3" s="38">
        <v>-23</v>
      </c>
      <c r="J3" s="38">
        <v>0</v>
      </c>
      <c r="K3" s="38">
        <v>0</v>
      </c>
      <c r="L3" s="250">
        <v>-8</v>
      </c>
      <c r="M3" s="250">
        <v>26</v>
      </c>
      <c r="N3" s="250">
        <v>0</v>
      </c>
      <c r="O3" s="250">
        <v>-5</v>
      </c>
      <c r="P3" s="250">
        <v>-80</v>
      </c>
      <c r="Q3" s="250">
        <v>0</v>
      </c>
      <c r="R3" s="250">
        <v>0</v>
      </c>
      <c r="S3" s="250">
        <v>8</v>
      </c>
      <c r="T3" s="250">
        <v>0</v>
      </c>
    </row>
    <row r="4" spans="1:21" ht="38.25">
      <c r="A4" s="183" t="s">
        <v>676</v>
      </c>
      <c r="B4" s="183" t="s">
        <v>677</v>
      </c>
      <c r="C4" s="38">
        <v>0</v>
      </c>
      <c r="D4" s="38">
        <v>0</v>
      </c>
      <c r="E4" s="38">
        <v>0</v>
      </c>
      <c r="F4" s="38">
        <v>0</v>
      </c>
      <c r="G4" s="38">
        <v>4118</v>
      </c>
      <c r="H4" s="38">
        <v>10713</v>
      </c>
      <c r="I4" s="38">
        <v>14988</v>
      </c>
      <c r="J4" s="38">
        <v>-17476</v>
      </c>
      <c r="K4" s="38">
        <v>24673</v>
      </c>
      <c r="L4" s="250">
        <v>17618</v>
      </c>
      <c r="M4" s="250">
        <v>-1927</v>
      </c>
      <c r="N4" s="250">
        <v>16594</v>
      </c>
      <c r="O4" s="250">
        <v>-29930</v>
      </c>
      <c r="P4" s="250">
        <v>33205</v>
      </c>
      <c r="Q4" s="250">
        <v>11755</v>
      </c>
      <c r="R4" s="250">
        <v>18172</v>
      </c>
      <c r="S4" s="250">
        <v>-7347</v>
      </c>
      <c r="T4" s="250">
        <v>18924</v>
      </c>
    </row>
    <row r="5" spans="1:21" ht="38.25">
      <c r="A5" s="183" t="s">
        <v>700</v>
      </c>
      <c r="B5" s="33" t="s">
        <v>701</v>
      </c>
      <c r="C5" s="198">
        <v>10775</v>
      </c>
      <c r="D5" s="198">
        <v>0</v>
      </c>
      <c r="E5" s="198">
        <v>1866</v>
      </c>
      <c r="F5" s="198">
        <v>13823</v>
      </c>
      <c r="G5" s="38">
        <v>0</v>
      </c>
      <c r="H5" s="38">
        <v>0</v>
      </c>
      <c r="I5" s="38">
        <v>0</v>
      </c>
      <c r="J5" s="38">
        <v>0</v>
      </c>
      <c r="K5" s="38">
        <v>0</v>
      </c>
      <c r="L5" s="250">
        <v>0</v>
      </c>
      <c r="M5" s="250">
        <v>0</v>
      </c>
      <c r="N5" s="250">
        <v>0</v>
      </c>
      <c r="O5" s="250">
        <v>0</v>
      </c>
      <c r="P5" s="250">
        <v>0</v>
      </c>
      <c r="Q5" s="250">
        <v>0</v>
      </c>
      <c r="R5" s="250">
        <v>0</v>
      </c>
      <c r="S5" s="250">
        <v>0</v>
      </c>
      <c r="T5" s="250">
        <v>8148</v>
      </c>
    </row>
    <row r="6" spans="1:21" ht="25.5">
      <c r="A6" s="183" t="s">
        <v>543</v>
      </c>
      <c r="B6" s="183" t="s">
        <v>544</v>
      </c>
      <c r="C6" s="198">
        <v>5503</v>
      </c>
      <c r="D6" s="198">
        <v>9700</v>
      </c>
      <c r="E6" s="198">
        <v>3503</v>
      </c>
      <c r="F6" s="198">
        <v>2116</v>
      </c>
      <c r="G6" s="38">
        <v>0</v>
      </c>
      <c r="H6" s="38">
        <v>0</v>
      </c>
      <c r="I6" s="38">
        <v>0</v>
      </c>
      <c r="J6" s="38">
        <v>0</v>
      </c>
      <c r="K6" s="38">
        <v>0</v>
      </c>
      <c r="L6" s="250">
        <v>0</v>
      </c>
      <c r="M6" s="250">
        <v>0</v>
      </c>
      <c r="N6" s="250">
        <v>0</v>
      </c>
      <c r="O6" s="250">
        <v>0</v>
      </c>
      <c r="P6" s="250">
        <v>0</v>
      </c>
      <c r="Q6" s="250">
        <v>0</v>
      </c>
      <c r="R6" s="250">
        <v>0</v>
      </c>
      <c r="S6" s="250">
        <v>0</v>
      </c>
      <c r="T6" s="250">
        <v>0</v>
      </c>
    </row>
    <row r="7" spans="1:21" ht="15" customHeight="1">
      <c r="A7" s="183" t="s">
        <v>624</v>
      </c>
      <c r="B7" s="183" t="s">
        <v>625</v>
      </c>
      <c r="C7" s="198">
        <v>0</v>
      </c>
      <c r="D7" s="198"/>
      <c r="E7" s="198">
        <v>-461</v>
      </c>
      <c r="F7" s="198">
        <v>0</v>
      </c>
      <c r="G7" s="38">
        <v>0</v>
      </c>
      <c r="H7" s="38">
        <v>0</v>
      </c>
      <c r="I7" s="38">
        <v>0</v>
      </c>
      <c r="J7" s="38">
        <v>0</v>
      </c>
      <c r="K7" s="38">
        <v>0</v>
      </c>
      <c r="L7" s="250">
        <v>0</v>
      </c>
      <c r="M7" s="250">
        <v>0</v>
      </c>
      <c r="N7" s="250">
        <v>-11244</v>
      </c>
      <c r="O7" s="250">
        <v>0</v>
      </c>
      <c r="P7" s="250">
        <v>-8535</v>
      </c>
      <c r="Q7" s="250">
        <v>0</v>
      </c>
      <c r="R7" s="250">
        <v>0</v>
      </c>
      <c r="S7" s="250">
        <v>0</v>
      </c>
      <c r="T7" s="250">
        <v>-4015</v>
      </c>
    </row>
    <row r="8" spans="1:21" ht="15" customHeight="1">
      <c r="A8" s="59" t="s">
        <v>535</v>
      </c>
      <c r="B8" s="59" t="s">
        <v>539</v>
      </c>
      <c r="C8" s="197">
        <v>16278</v>
      </c>
      <c r="D8" s="197">
        <v>9700</v>
      </c>
      <c r="E8" s="197">
        <v>4908</v>
      </c>
      <c r="F8" s="197">
        <v>15939</v>
      </c>
      <c r="G8" s="63">
        <v>4324</v>
      </c>
      <c r="H8" s="63">
        <v>18214</v>
      </c>
      <c r="I8" s="63">
        <v>28862</v>
      </c>
      <c r="J8" s="63">
        <v>-10754</v>
      </c>
      <c r="K8" s="63">
        <v>33159</v>
      </c>
      <c r="L8" s="251">
        <v>58110</v>
      </c>
      <c r="M8" s="251">
        <v>35607</v>
      </c>
      <c r="N8" s="251">
        <v>43529</v>
      </c>
      <c r="O8" s="251">
        <v>22041</v>
      </c>
      <c r="P8" s="251">
        <v>33090</v>
      </c>
      <c r="Q8" s="251">
        <v>121351</v>
      </c>
      <c r="R8" s="251">
        <v>76823</v>
      </c>
      <c r="S8" s="251">
        <v>20837</v>
      </c>
      <c r="T8" s="251">
        <v>33063</v>
      </c>
    </row>
    <row r="9" spans="1:21" ht="15" customHeight="1">
      <c r="A9" s="33" t="s">
        <v>536</v>
      </c>
      <c r="B9" s="33" t="s">
        <v>540</v>
      </c>
      <c r="C9" s="195">
        <v>2789</v>
      </c>
      <c r="D9" s="195">
        <v>2898</v>
      </c>
      <c r="E9" s="195">
        <v>10806</v>
      </c>
      <c r="F9" s="195">
        <v>7267</v>
      </c>
      <c r="G9" s="38">
        <v>-9332</v>
      </c>
      <c r="H9" s="38">
        <v>6939</v>
      </c>
      <c r="I9" s="38">
        <v>8220</v>
      </c>
      <c r="J9" s="38">
        <v>-22389</v>
      </c>
      <c r="K9" s="38">
        <v>-4108</v>
      </c>
      <c r="L9" s="250">
        <v>-7809</v>
      </c>
      <c r="M9" s="250">
        <v>-46668</v>
      </c>
      <c r="N9" s="250">
        <v>50910</v>
      </c>
      <c r="O9" s="464">
        <v>-179604</v>
      </c>
      <c r="P9" s="464">
        <v>-49322</v>
      </c>
      <c r="Q9" s="464">
        <v>22906</v>
      </c>
      <c r="R9" s="464">
        <v>46879</v>
      </c>
      <c r="S9" s="464">
        <v>124256</v>
      </c>
      <c r="T9" s="464">
        <v>40499</v>
      </c>
      <c r="U9" s="193"/>
    </row>
    <row r="10" spans="1:21" ht="15" customHeight="1">
      <c r="A10" s="33" t="s">
        <v>537</v>
      </c>
      <c r="B10" s="33" t="s">
        <v>541</v>
      </c>
      <c r="C10" s="195">
        <v>-1890</v>
      </c>
      <c r="D10" s="195">
        <v>-1828</v>
      </c>
      <c r="E10" s="195">
        <v>-11752</v>
      </c>
      <c r="F10" s="195">
        <v>-7613</v>
      </c>
      <c r="G10" s="38">
        <v>8935</v>
      </c>
      <c r="H10" s="38">
        <v>-8253</v>
      </c>
      <c r="I10" s="38">
        <v>-7633</v>
      </c>
      <c r="J10" s="38">
        <v>20347</v>
      </c>
      <c r="K10" s="38">
        <v>3804</v>
      </c>
      <c r="L10" s="250">
        <v>11595</v>
      </c>
      <c r="M10" s="250">
        <v>53402</v>
      </c>
      <c r="N10" s="250">
        <v>-46056</v>
      </c>
      <c r="O10" s="464">
        <v>184049</v>
      </c>
      <c r="P10" s="464">
        <v>43288</v>
      </c>
      <c r="Q10" s="464">
        <v>-16155</v>
      </c>
      <c r="R10" s="464">
        <v>-47634</v>
      </c>
      <c r="S10" s="464">
        <v>-118302</v>
      </c>
      <c r="T10" s="464">
        <v>-35987</v>
      </c>
      <c r="U10" s="193"/>
    </row>
    <row r="11" spans="1:21" ht="25.5">
      <c r="A11" s="184" t="s">
        <v>538</v>
      </c>
      <c r="B11" s="184" t="s">
        <v>542</v>
      </c>
      <c r="C11" s="196">
        <v>899</v>
      </c>
      <c r="D11" s="196">
        <v>1070</v>
      </c>
      <c r="E11" s="196">
        <v>-946</v>
      </c>
      <c r="F11" s="196">
        <v>-346</v>
      </c>
      <c r="G11" s="186">
        <v>-397</v>
      </c>
      <c r="H11" s="186">
        <v>-1314</v>
      </c>
      <c r="I11" s="186">
        <v>587</v>
      </c>
      <c r="J11" s="186">
        <v>-2042</v>
      </c>
      <c r="K11" s="186">
        <v>-304</v>
      </c>
      <c r="L11" s="186">
        <v>3786</v>
      </c>
      <c r="M11" s="186">
        <v>6734</v>
      </c>
      <c r="N11" s="186">
        <v>4854</v>
      </c>
      <c r="O11" s="186">
        <v>4445</v>
      </c>
      <c r="P11" s="186">
        <v>-6034</v>
      </c>
      <c r="Q11" s="186">
        <v>6751</v>
      </c>
      <c r="R11" s="186">
        <v>-755</v>
      </c>
      <c r="S11" s="186">
        <v>5954</v>
      </c>
      <c r="T11" s="186">
        <v>4512</v>
      </c>
    </row>
    <row r="12" spans="1:21">
      <c r="A12" s="35" t="s">
        <v>58</v>
      </c>
      <c r="B12" s="35" t="s">
        <v>43</v>
      </c>
      <c r="C12" s="194">
        <v>17177</v>
      </c>
      <c r="D12" s="194">
        <v>10770</v>
      </c>
      <c r="E12" s="194">
        <v>3962</v>
      </c>
      <c r="F12" s="194">
        <v>15593</v>
      </c>
      <c r="G12" s="39">
        <v>3927</v>
      </c>
      <c r="H12" s="39">
        <v>16900</v>
      </c>
      <c r="I12" s="39">
        <v>29449</v>
      </c>
      <c r="J12" s="39">
        <v>-12796</v>
      </c>
      <c r="K12" s="39">
        <v>32855</v>
      </c>
      <c r="L12" s="252">
        <v>61896</v>
      </c>
      <c r="M12" s="252">
        <v>42341</v>
      </c>
      <c r="N12" s="252">
        <v>48383</v>
      </c>
      <c r="O12" s="252">
        <v>26486</v>
      </c>
      <c r="P12" s="252">
        <v>27056</v>
      </c>
      <c r="Q12" s="252">
        <v>128102</v>
      </c>
      <c r="R12" s="252">
        <v>76068</v>
      </c>
      <c r="S12" s="252">
        <v>26791</v>
      </c>
      <c r="T12" s="252">
        <v>37575</v>
      </c>
    </row>
    <row r="13" spans="1:21">
      <c r="A13" s="187"/>
      <c r="B13" s="187"/>
      <c r="C13" s="245">
        <v>0</v>
      </c>
      <c r="D13" s="245">
        <v>0</v>
      </c>
      <c r="E13" s="245">
        <v>0</v>
      </c>
      <c r="F13" s="245">
        <v>0</v>
      </c>
      <c r="G13" s="245">
        <v>0</v>
      </c>
      <c r="H13" s="245">
        <v>0</v>
      </c>
      <c r="I13" s="245">
        <v>0</v>
      </c>
      <c r="J13" s="245">
        <v>0</v>
      </c>
      <c r="K13" s="245">
        <v>0</v>
      </c>
      <c r="L13" s="245">
        <v>0</v>
      </c>
      <c r="M13" s="245">
        <v>0</v>
      </c>
      <c r="N13" s="245">
        <v>0</v>
      </c>
      <c r="O13" s="190">
        <v>0</v>
      </c>
      <c r="P13" s="190">
        <v>0</v>
      </c>
      <c r="Q13" s="190">
        <v>0</v>
      </c>
      <c r="R13" s="463">
        <v>0</v>
      </c>
      <c r="S13" s="463">
        <v>0</v>
      </c>
      <c r="T13" s="463">
        <v>0</v>
      </c>
    </row>
    <row r="14" spans="1:21">
      <c r="A14" s="187"/>
      <c r="B14" s="187"/>
      <c r="G14" s="188"/>
      <c r="H14" s="188"/>
      <c r="I14" s="188"/>
      <c r="J14" s="188"/>
      <c r="K14" s="188"/>
      <c r="P14" s="189"/>
      <c r="Q14" s="189"/>
    </row>
    <row r="15" spans="1:21">
      <c r="D15" s="91"/>
      <c r="E15" s="91"/>
      <c r="F15" s="91"/>
      <c r="G15" s="91"/>
      <c r="H15" s="91"/>
      <c r="I15" s="91"/>
      <c r="J15" s="91"/>
      <c r="K15" s="91"/>
    </row>
    <row r="16" spans="1:21">
      <c r="D16" s="91"/>
      <c r="E16" s="91"/>
      <c r="F16" s="91"/>
      <c r="G16" s="91"/>
      <c r="H16" s="91"/>
      <c r="I16" s="91"/>
      <c r="J16" s="91"/>
      <c r="K16" s="91"/>
    </row>
    <row r="17" spans="7:7">
      <c r="G17" s="277"/>
    </row>
    <row r="18" spans="7:7">
      <c r="G18" s="277"/>
    </row>
    <row r="19" spans="7:7">
      <c r="G19" s="277"/>
    </row>
    <row r="20" spans="7:7">
      <c r="G20" s="277"/>
    </row>
    <row r="21" spans="7:7">
      <c r="G21" s="277"/>
    </row>
    <row r="22" spans="7:7">
      <c r="G22" s="277"/>
    </row>
    <row r="23" spans="7:7">
      <c r="G23" s="277"/>
    </row>
    <row r="24" spans="7:7">
      <c r="G24" s="277"/>
    </row>
    <row r="25" spans="7:7">
      <c r="G25" s="277"/>
    </row>
    <row r="26" spans="7:7">
      <c r="G26" s="277"/>
    </row>
    <row r="27" spans="7:7">
      <c r="G27" s="277"/>
    </row>
    <row r="28" spans="7:7">
      <c r="G28" s="277"/>
    </row>
    <row r="29" spans="7:7">
      <c r="G29" s="277"/>
    </row>
    <row r="30" spans="7:7">
      <c r="G30" s="277"/>
    </row>
    <row r="31" spans="7:7">
      <c r="G31" s="277"/>
    </row>
    <row r="32" spans="7:7">
      <c r="G32" s="277"/>
    </row>
    <row r="33" spans="7:7">
      <c r="G33" s="277"/>
    </row>
    <row r="34" spans="7:7">
      <c r="G34" s="277"/>
    </row>
    <row r="35" spans="7:7">
      <c r="G35" s="277"/>
    </row>
    <row r="36" spans="7:7">
      <c r="G36" s="277"/>
    </row>
    <row r="37" spans="7:7">
      <c r="G37" s="277">
        <v>0</v>
      </c>
    </row>
    <row r="38" spans="7:7">
      <c r="G38" s="277">
        <v>0</v>
      </c>
    </row>
  </sheetData>
  <customSheetViews>
    <customSheetView guid="{12F8D032-8143-430B-8DFF-852E8796C402}">
      <selection activeCell="A6" sqref="A6:XFD6"/>
      <pageMargins left="0.7" right="0.7" top="0.75" bottom="0.75" header="0.3" footer="0.3"/>
    </customSheetView>
    <customSheetView guid="{8DA78CF1-615A-4626-9893-6751995631A4}" hiddenColumns="1">
      <selection activeCell="Q21" sqref="Q21"/>
      <pageMargins left="0.7" right="0.7" top="0.75" bottom="0.75" header="0.3" footer="0.3"/>
    </customSheetView>
    <customSheetView guid="{899D69CD-4B7E-42BC-9944-5BD922EB798C}" topLeftCell="G1">
      <selection activeCell="R4" sqref="R4"/>
      <pageMargins left="0.7" right="0.7" top="0.75" bottom="0.75" header="0.3" footer="0.3"/>
    </customSheetView>
    <customSheetView guid="{57267270-6A97-4850-9DB6-FE6B399379AA}" topLeftCell="F1">
      <selection activeCell="P8" sqref="P8"/>
      <pageMargins left="0.7" right="0.7" top="0.75" bottom="0.75" header="0.3" footer="0.3"/>
    </customSheetView>
    <customSheetView guid="{9AF4A83C-CF57-4B40-8A74-6A0EA6C2FE5C}" hiddenColumns="1">
      <selection activeCell="P25" sqref="P25"/>
      <pageMargins left="0.7" right="0.7" top="0.75" bottom="0.75" header="0.3" footer="0.3"/>
    </customSheetView>
    <customSheetView guid="{25FAB884-5E17-4008-8139-33D910C7DEFE}" topLeftCell="E1">
      <selection activeCell="Q20" sqref="Q20"/>
      <pageMargins left="0.7" right="0.7" top="0.75" bottom="0.75" header="0.3" footer="0.3"/>
      <pageSetup paperSize="9" orientation="portrait" horizontalDpi="1200" verticalDpi="1200" r:id="rId1"/>
    </customSheetView>
    <customSheetView guid="{687A4863-1825-4D63-B732-E76682E6DE4F}" scale="52">
      <selection activeCell="E20" sqref="E20"/>
      <pageMargins left="0.7" right="0.7" top="0.75" bottom="0.75" header="0.3" footer="0.3"/>
    </customSheetView>
  </customSheetViews>
  <pageMargins left="0.7" right="0.7" top="0.75" bottom="0.75" header="0.3" footer="0.3"/>
  <pageSetup paperSize="9" orientation="portrait" horizontalDpi="1200"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3"/>
  <sheetViews>
    <sheetView showGridLines="0" workbookViewId="0">
      <selection activeCell="F33" sqref="F33"/>
    </sheetView>
  </sheetViews>
  <sheetFormatPr defaultColWidth="9.140625" defaultRowHeight="15"/>
  <cols>
    <col min="1" max="2" width="50.85546875" style="19" customWidth="1"/>
    <col min="3" max="10" width="13.42578125" style="19" customWidth="1"/>
    <col min="11" max="20" width="13.42578125" style="93" customWidth="1"/>
    <col min="21" max="16384" width="9.140625" style="19"/>
  </cols>
  <sheetData>
    <row r="2" spans="1:20" ht="15.75" thickBot="1">
      <c r="A2" s="44" t="s">
        <v>278</v>
      </c>
      <c r="B2" s="44" t="s">
        <v>19</v>
      </c>
      <c r="C2" s="52" t="s">
        <v>165</v>
      </c>
      <c r="D2" s="52" t="s">
        <v>166</v>
      </c>
      <c r="E2" s="52" t="s">
        <v>167</v>
      </c>
      <c r="F2" s="52" t="s">
        <v>168</v>
      </c>
      <c r="G2" s="52" t="s">
        <v>169</v>
      </c>
      <c r="H2" s="52" t="s">
        <v>170</v>
      </c>
      <c r="I2" s="52" t="s">
        <v>171</v>
      </c>
      <c r="J2" s="52" t="s">
        <v>172</v>
      </c>
      <c r="K2" s="205">
        <v>43555</v>
      </c>
      <c r="L2" s="205">
        <v>43646</v>
      </c>
      <c r="M2" s="205">
        <v>43738</v>
      </c>
      <c r="N2" s="205">
        <v>43830</v>
      </c>
      <c r="O2" s="205">
        <v>43921</v>
      </c>
      <c r="P2" s="205">
        <v>44012</v>
      </c>
      <c r="Q2" s="205">
        <v>44104</v>
      </c>
      <c r="R2" s="205">
        <v>44196</v>
      </c>
      <c r="S2" s="205">
        <v>44286</v>
      </c>
      <c r="T2" s="205">
        <v>44377</v>
      </c>
    </row>
    <row r="3" spans="1:20" ht="15" customHeight="1">
      <c r="A3" s="45" t="s">
        <v>241</v>
      </c>
      <c r="B3" s="45" t="s">
        <v>173</v>
      </c>
      <c r="C3" s="49">
        <v>46253167</v>
      </c>
      <c r="D3" s="49">
        <v>46284622</v>
      </c>
      <c r="E3" s="49">
        <v>46798848</v>
      </c>
      <c r="F3" s="49">
        <v>47776973</v>
      </c>
      <c r="G3" s="49">
        <v>47987290</v>
      </c>
      <c r="H3" s="49">
        <v>50695917</v>
      </c>
      <c r="I3" s="49">
        <v>51780791</v>
      </c>
      <c r="J3" s="49">
        <v>58602985</v>
      </c>
      <c r="K3" s="49">
        <v>58642114</v>
      </c>
      <c r="L3" s="49">
        <v>59160302</v>
      </c>
      <c r="M3" s="49">
        <v>59679510</v>
      </c>
      <c r="N3" s="49">
        <v>58142560.6624135</v>
      </c>
      <c r="O3" s="49">
        <v>61224040</v>
      </c>
      <c r="P3" s="49">
        <v>57379919</v>
      </c>
      <c r="Q3" s="49">
        <v>56436827</v>
      </c>
      <c r="R3" s="49">
        <v>56909607</v>
      </c>
      <c r="S3" s="49">
        <v>58533524</v>
      </c>
      <c r="T3" s="49">
        <v>56732577</v>
      </c>
    </row>
    <row r="4" spans="1:20" ht="15" customHeight="1">
      <c r="A4" s="45" t="s">
        <v>242</v>
      </c>
      <c r="B4" s="45" t="s">
        <v>175</v>
      </c>
      <c r="C4" s="49">
        <v>55996633</v>
      </c>
      <c r="D4" s="49">
        <v>56782069</v>
      </c>
      <c r="E4" s="49">
        <v>57516933</v>
      </c>
      <c r="F4" s="49">
        <v>57822414</v>
      </c>
      <c r="G4" s="49">
        <v>59094016</v>
      </c>
      <c r="H4" s="49">
        <v>61238012</v>
      </c>
      <c r="I4" s="49">
        <v>62054292</v>
      </c>
      <c r="J4" s="49">
        <v>74696417</v>
      </c>
      <c r="K4" s="49">
        <v>75908331</v>
      </c>
      <c r="L4" s="49">
        <v>77374504</v>
      </c>
      <c r="M4" s="49">
        <v>79847939</v>
      </c>
      <c r="N4" s="49">
        <v>80895585</v>
      </c>
      <c r="O4" s="49">
        <v>82109859</v>
      </c>
      <c r="P4" s="49">
        <v>81390329</v>
      </c>
      <c r="Q4" s="49">
        <v>81778792</v>
      </c>
      <c r="R4" s="49">
        <v>81387891</v>
      </c>
      <c r="S4" s="49">
        <v>80682128</v>
      </c>
      <c r="T4" s="49">
        <v>81054421</v>
      </c>
    </row>
    <row r="5" spans="1:20" ht="15" customHeight="1">
      <c r="A5" s="46" t="s">
        <v>279</v>
      </c>
      <c r="B5" s="324" t="s">
        <v>174</v>
      </c>
      <c r="C5" s="53">
        <v>36864612</v>
      </c>
      <c r="D5" s="53">
        <v>37213840</v>
      </c>
      <c r="E5" s="53">
        <v>37462870</v>
      </c>
      <c r="F5" s="53">
        <v>37293296</v>
      </c>
      <c r="G5" s="53">
        <v>37974294</v>
      </c>
      <c r="H5" s="53">
        <v>39336937</v>
      </c>
      <c r="I5" s="53">
        <v>40008162</v>
      </c>
      <c r="J5" s="53">
        <v>49210998</v>
      </c>
      <c r="K5" s="53">
        <v>49758145</v>
      </c>
      <c r="L5" s="53">
        <v>50193481</v>
      </c>
      <c r="M5" s="53">
        <v>51207400</v>
      </c>
      <c r="N5" s="53">
        <v>51209256.205497697</v>
      </c>
      <c r="O5" s="53">
        <v>52510564</v>
      </c>
      <c r="P5" s="53">
        <v>52340029</v>
      </c>
      <c r="Q5" s="53">
        <v>52518480</v>
      </c>
      <c r="R5" s="53">
        <v>52758103</v>
      </c>
      <c r="S5" s="53">
        <v>52646291</v>
      </c>
      <c r="T5" s="53">
        <v>52975424</v>
      </c>
    </row>
    <row r="6" spans="1:20" ht="15" customHeight="1">
      <c r="A6" s="45" t="s">
        <v>280</v>
      </c>
      <c r="B6" s="45" t="s">
        <v>176</v>
      </c>
      <c r="C6" s="49">
        <v>6171276</v>
      </c>
      <c r="D6" s="49">
        <v>6393325</v>
      </c>
      <c r="E6" s="49">
        <v>6626082</v>
      </c>
      <c r="F6" s="49">
        <v>6848960</v>
      </c>
      <c r="G6" s="49">
        <v>7086750</v>
      </c>
      <c r="H6" s="49">
        <v>7504805</v>
      </c>
      <c r="I6" s="49">
        <v>7680256</v>
      </c>
      <c r="J6" s="49">
        <v>8204296</v>
      </c>
      <c r="K6" s="49">
        <v>8437020</v>
      </c>
      <c r="L6" s="49">
        <v>8728789</v>
      </c>
      <c r="M6" s="49">
        <v>9083101</v>
      </c>
      <c r="N6" s="49">
        <v>9266969.2782799993</v>
      </c>
      <c r="O6" s="49">
        <v>9497654</v>
      </c>
      <c r="P6" s="49">
        <v>9389591</v>
      </c>
      <c r="Q6" s="49">
        <v>9628749</v>
      </c>
      <c r="R6" s="49">
        <v>9783366</v>
      </c>
      <c r="S6" s="49">
        <v>9969328</v>
      </c>
      <c r="T6" s="49">
        <v>10307270</v>
      </c>
    </row>
    <row r="7" spans="1:20" ht="15" customHeight="1">
      <c r="A7" s="45" t="s">
        <v>281</v>
      </c>
      <c r="B7" s="45" t="s">
        <v>177</v>
      </c>
      <c r="C7" s="49">
        <v>197405</v>
      </c>
      <c r="D7" s="49">
        <v>147118</v>
      </c>
      <c r="E7" s="49">
        <v>169182</v>
      </c>
      <c r="F7" s="49">
        <v>228201</v>
      </c>
      <c r="G7" s="49">
        <v>228162</v>
      </c>
      <c r="H7" s="49">
        <v>297466</v>
      </c>
      <c r="I7" s="49">
        <v>256741</v>
      </c>
      <c r="J7" s="49">
        <v>325773</v>
      </c>
      <c r="K7" s="49">
        <v>321342</v>
      </c>
      <c r="L7" s="49">
        <v>256772</v>
      </c>
      <c r="M7" s="49">
        <v>313027</v>
      </c>
      <c r="N7" s="49">
        <v>312469.08484000002</v>
      </c>
      <c r="O7" s="49">
        <v>367532</v>
      </c>
      <c r="P7" s="49">
        <v>319908</v>
      </c>
      <c r="Q7" s="49">
        <v>300439</v>
      </c>
      <c r="R7" s="49">
        <v>211489</v>
      </c>
      <c r="S7" s="49">
        <v>273052</v>
      </c>
      <c r="T7" s="49">
        <v>240775</v>
      </c>
    </row>
    <row r="8" spans="1:20" ht="13.15" hidden="1" customHeight="1">
      <c r="A8" s="45" t="s">
        <v>306</v>
      </c>
      <c r="B8" s="45" t="s">
        <v>305</v>
      </c>
      <c r="C8" s="49">
        <v>0</v>
      </c>
      <c r="D8" s="49">
        <v>0</v>
      </c>
      <c r="E8" s="49">
        <v>0</v>
      </c>
      <c r="F8" s="49">
        <v>0</v>
      </c>
      <c r="G8" s="49">
        <v>0</v>
      </c>
      <c r="H8" s="49">
        <v>0</v>
      </c>
      <c r="I8" s="49">
        <v>0</v>
      </c>
      <c r="J8" s="49">
        <v>0</v>
      </c>
      <c r="K8" s="49">
        <v>0</v>
      </c>
      <c r="L8" s="49">
        <v>0</v>
      </c>
      <c r="M8" s="49">
        <v>0</v>
      </c>
      <c r="N8" s="49">
        <v>0</v>
      </c>
      <c r="O8" s="49">
        <v>0</v>
      </c>
      <c r="P8" s="49">
        <v>0</v>
      </c>
      <c r="Q8" s="49">
        <v>0</v>
      </c>
      <c r="R8" s="49">
        <v>0</v>
      </c>
      <c r="S8" s="49"/>
      <c r="T8" s="49"/>
    </row>
    <row r="9" spans="1:20" ht="15" customHeight="1">
      <c r="A9" s="45" t="s">
        <v>282</v>
      </c>
      <c r="B9" s="45" t="s">
        <v>45</v>
      </c>
      <c r="C9" s="49">
        <v>215358</v>
      </c>
      <c r="D9" s="49">
        <v>202110</v>
      </c>
      <c r="E9" s="49">
        <v>265450</v>
      </c>
      <c r="F9" s="49">
        <v>9479</v>
      </c>
      <c r="G9" s="49">
        <v>9741</v>
      </c>
      <c r="H9" s="49">
        <v>13422</v>
      </c>
      <c r="I9" s="49">
        <v>13266</v>
      </c>
      <c r="J9" s="49">
        <v>15229</v>
      </c>
      <c r="K9" s="49">
        <v>22846</v>
      </c>
      <c r="L9" s="49">
        <v>25408</v>
      </c>
      <c r="M9" s="49">
        <v>19157</v>
      </c>
      <c r="N9" s="49">
        <v>29408.596860000602</v>
      </c>
      <c r="O9" s="49">
        <v>37383</v>
      </c>
      <c r="P9" s="49">
        <v>36407</v>
      </c>
      <c r="Q9" s="49">
        <v>38788</v>
      </c>
      <c r="R9" s="49">
        <v>33691</v>
      </c>
      <c r="S9" s="49">
        <v>48107</v>
      </c>
      <c r="T9" s="49">
        <v>45077</v>
      </c>
    </row>
    <row r="10" spans="1:20" ht="15" customHeight="1">
      <c r="A10" s="47" t="s">
        <v>283</v>
      </c>
      <c r="B10" s="47" t="s">
        <v>178</v>
      </c>
      <c r="C10" s="50">
        <v>108833839</v>
      </c>
      <c r="D10" s="50">
        <v>109809244</v>
      </c>
      <c r="E10" s="50">
        <v>111376495</v>
      </c>
      <c r="F10" s="50">
        <v>112686027</v>
      </c>
      <c r="G10" s="50">
        <v>114405959</v>
      </c>
      <c r="H10" s="50">
        <v>119749622</v>
      </c>
      <c r="I10" s="50">
        <v>121785346</v>
      </c>
      <c r="J10" s="50">
        <v>141844700</v>
      </c>
      <c r="K10" s="50">
        <v>143331653</v>
      </c>
      <c r="L10" s="50">
        <v>145545775</v>
      </c>
      <c r="M10" s="50">
        <v>148942734</v>
      </c>
      <c r="N10" s="50">
        <v>148646993</v>
      </c>
      <c r="O10" s="50">
        <v>153236468</v>
      </c>
      <c r="P10" s="50">
        <v>148516154</v>
      </c>
      <c r="Q10" s="50">
        <v>148183595</v>
      </c>
      <c r="R10" s="50">
        <v>148326044</v>
      </c>
      <c r="S10" s="50">
        <v>149506139</v>
      </c>
      <c r="T10" s="50">
        <v>148380120</v>
      </c>
    </row>
    <row r="11" spans="1:20" ht="15" customHeight="1">
      <c r="A11" s="45" t="s">
        <v>284</v>
      </c>
      <c r="B11" s="45" t="s">
        <v>179</v>
      </c>
      <c r="C11" s="49">
        <v>-4815661</v>
      </c>
      <c r="D11" s="49">
        <v>-4755517</v>
      </c>
      <c r="E11" s="49">
        <v>-4901066</v>
      </c>
      <c r="F11" s="49">
        <v>-4846130</v>
      </c>
      <c r="G11" s="49">
        <v>-5328169</v>
      </c>
      <c r="H11" s="49">
        <v>-5572650</v>
      </c>
      <c r="I11" s="49">
        <v>-5195339</v>
      </c>
      <c r="J11" s="49">
        <v>-4384322</v>
      </c>
      <c r="K11" s="49">
        <v>-4664510</v>
      </c>
      <c r="L11" s="49">
        <v>-4820072</v>
      </c>
      <c r="M11" s="49">
        <v>-5117348</v>
      </c>
      <c r="N11" s="49">
        <v>-5244364</v>
      </c>
      <c r="O11" s="49">
        <v>-5563558</v>
      </c>
      <c r="P11" s="49">
        <v>-5894019</v>
      </c>
      <c r="Q11" s="49">
        <v>-6132157</v>
      </c>
      <c r="R11" s="49">
        <v>-6327299</v>
      </c>
      <c r="S11" s="49">
        <v>-6504605</v>
      </c>
      <c r="T11" s="49">
        <v>-6390154</v>
      </c>
    </row>
    <row r="12" spans="1:20">
      <c r="A12" s="48" t="s">
        <v>58</v>
      </c>
      <c r="B12" s="48" t="s">
        <v>43</v>
      </c>
      <c r="C12" s="51">
        <v>104018178</v>
      </c>
      <c r="D12" s="51">
        <v>105053727</v>
      </c>
      <c r="E12" s="51">
        <v>106475429</v>
      </c>
      <c r="F12" s="51">
        <v>107839897</v>
      </c>
      <c r="G12" s="51">
        <v>109077790</v>
      </c>
      <c r="H12" s="51">
        <v>114176972</v>
      </c>
      <c r="I12" s="51">
        <v>116590007</v>
      </c>
      <c r="J12" s="51">
        <v>137460378</v>
      </c>
      <c r="K12" s="51">
        <v>138667143</v>
      </c>
      <c r="L12" s="51">
        <v>140725703</v>
      </c>
      <c r="M12" s="51">
        <v>143825386</v>
      </c>
      <c r="N12" s="51">
        <v>143402629</v>
      </c>
      <c r="O12" s="51">
        <v>147672910</v>
      </c>
      <c r="P12" s="51">
        <v>142622135</v>
      </c>
      <c r="Q12" s="51">
        <v>142051438</v>
      </c>
      <c r="R12" s="51">
        <v>141998745</v>
      </c>
      <c r="S12" s="51">
        <v>143001534</v>
      </c>
      <c r="T12" s="51">
        <v>141989966</v>
      </c>
    </row>
    <row r="14" spans="1:20" ht="10.5" customHeight="1"/>
    <row r="15" spans="1:20" ht="11.1" customHeight="1"/>
    <row r="19" spans="11:20" s="285" customFormat="1">
      <c r="K19" s="284"/>
      <c r="L19" s="284"/>
      <c r="M19" s="284"/>
      <c r="N19" s="284"/>
      <c r="O19" s="284"/>
      <c r="P19" s="284"/>
      <c r="Q19" s="284"/>
      <c r="R19" s="284"/>
      <c r="S19" s="284"/>
      <c r="T19" s="284"/>
    </row>
    <row r="23" spans="11:20" ht="10.5" customHeight="1"/>
  </sheetData>
  <customSheetViews>
    <customSheetView guid="{12F8D032-8143-430B-8DFF-852E8796C402}" showGridLines="0" topLeftCell="B1">
      <selection activeCell="D22" sqref="D22"/>
      <pageMargins left="0.7" right="0.7" top="0.75" bottom="0.75" header="0.3" footer="0.3"/>
    </customSheetView>
    <customSheetView guid="{8DA78CF1-615A-4626-9893-6751995631A4}" topLeftCell="C1">
      <selection activeCell="R17" sqref="R17"/>
      <pageMargins left="0.7" right="0.7" top="0.75" bottom="0.75" header="0.3" footer="0.3"/>
    </customSheetView>
    <customSheetView guid="{899D69CD-4B7E-42BC-9944-5BD922EB798C}" hiddenRows="1">
      <pane xSplit="2" ySplit="2" topLeftCell="Q3" activePane="bottomRight" state="frozen"/>
      <selection pane="bottomRight" activeCell="A21" sqref="A21"/>
      <pageMargins left="0.7" right="0.7" top="0.75" bottom="0.75" header="0.3" footer="0.3"/>
    </customSheetView>
    <customSheetView guid="{57267270-6A97-4850-9DB6-FE6B399379AA}">
      <selection activeCell="A15" sqref="A15"/>
      <pageMargins left="0.7" right="0.7" top="0.75" bottom="0.75" header="0.3" footer="0.3"/>
    </customSheetView>
    <customSheetView guid="{9AF4A83C-CF57-4B40-8A74-6A0EA6C2FE5C}" topLeftCell="C1">
      <selection activeCell="R17" sqref="R17"/>
      <pageMargins left="0.7" right="0.7" top="0.75" bottom="0.75" header="0.3" footer="0.3"/>
    </customSheetView>
    <customSheetView guid="{25FAB884-5E17-4008-8139-33D910C7DEFE}">
      <selection activeCell="G13" sqref="G13"/>
      <pageMargins left="0.7" right="0.7" top="0.75" bottom="0.75" header="0.3" footer="0.3"/>
    </customSheetView>
    <customSheetView guid="{687A4863-1825-4D63-B732-E76682E6DE4F}" showGridLines="0" topLeftCell="B1">
      <selection activeCell="B37" sqref="B37"/>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25</vt:i4>
      </vt:variant>
      <vt:variant>
        <vt:lpstr>Zakresy nazwane</vt:lpstr>
      </vt:variant>
      <vt:variant>
        <vt:i4>2</vt:i4>
      </vt:variant>
    </vt:vector>
  </HeadingPairs>
  <TitlesOfParts>
    <vt:vector size="27"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Wskaźniki  </vt:lpstr>
      <vt:lpstr>Jakość należności od klientów</vt:lpstr>
      <vt:lpstr>Wybrane dane niefinansowe</vt:lpstr>
      <vt:lpstr>Rezerwy_RZiS _Q (2)</vt:lpstr>
      <vt:lpstr>Wskaźniki </vt:lpstr>
      <vt:lpstr>Jakość należności od klientów </vt:lpstr>
      <vt:lpstr>Arkusz2</vt:lpstr>
      <vt:lpstr>Wybrane dane niefinansowe </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2021-07-27T18:41:39Z</dcterms:modified>
</cp:coreProperties>
</file>